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викторина 2015 абсолютны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<sst xmlns="http://schemas.openxmlformats.org/spreadsheetml/2006/main" count="260" uniqueCount="183">
  <si>
    <t>Фамилия Имя</t>
  </si>
  <si>
    <t>Регион</t>
  </si>
  <si>
    <t>школа</t>
  </si>
  <si>
    <t>Класс</t>
  </si>
  <si>
    <t>руководитель</t>
  </si>
  <si>
    <t>Максимова Любовь</t>
  </si>
  <si>
    <t>Якутск</t>
  </si>
  <si>
    <t>Сивцева С.В</t>
  </si>
  <si>
    <t xml:space="preserve">Михайлова Алина </t>
  </si>
  <si>
    <t>№ 33</t>
  </si>
  <si>
    <t>Местникова Татьяна Федоровна</t>
  </si>
  <si>
    <t>Кустов Данила</t>
  </si>
  <si>
    <t>НБСОШ№2</t>
  </si>
  <si>
    <t>Скрябина А.С</t>
  </si>
  <si>
    <t>Иванов Сергей</t>
  </si>
  <si>
    <t>г.Якутск</t>
  </si>
  <si>
    <t>МОБУ СОШ № 1</t>
  </si>
  <si>
    <t>Валентина Владимировна</t>
  </si>
  <si>
    <t xml:space="preserve">Егорова Милена </t>
  </si>
  <si>
    <t>Республика Саха (Якутия)</t>
  </si>
  <si>
    <t>СОШ №26</t>
  </si>
  <si>
    <t>Усов М. А.</t>
  </si>
  <si>
    <t>Данилова Юлияна</t>
  </si>
  <si>
    <t>Сулгачинская СОШ Амгинский улус</t>
  </si>
  <si>
    <t>Николаев Арсен</t>
  </si>
  <si>
    <t>Октемский лицей</t>
  </si>
  <si>
    <t>Усов М.А.</t>
  </si>
  <si>
    <t>Слепцов Борис</t>
  </si>
  <si>
    <t>мобу нпсош №2</t>
  </si>
  <si>
    <t>Васильева Юля</t>
  </si>
  <si>
    <t>РС(Я) г.Якутск</t>
  </si>
  <si>
    <t>нпсош №2</t>
  </si>
  <si>
    <t>Алексеев Иван</t>
  </si>
  <si>
    <t>Республика Саха(Якутия) г.Якутск</t>
  </si>
  <si>
    <t>МОБУ НПСОШ №2</t>
  </si>
  <si>
    <t>Тюляхова Лилия Иннокентьевна</t>
  </si>
  <si>
    <t>Деренок Данила</t>
  </si>
  <si>
    <t>Томск</t>
  </si>
  <si>
    <t>АК "ИКАР" ДТДиМ</t>
  </si>
  <si>
    <t>Киреева А.М.</t>
  </si>
  <si>
    <t>Николаев Александр</t>
  </si>
  <si>
    <t>Цыпандин Дьулустан</t>
  </si>
  <si>
    <t>МОБУ СОШ №17</t>
  </si>
  <si>
    <t>Михаил Аввакумович</t>
  </si>
  <si>
    <t>Куприянов Кристиан</t>
  </si>
  <si>
    <t>РС(Я), Якутск</t>
  </si>
  <si>
    <t>№5</t>
  </si>
  <si>
    <t>Усов Михаил Аввакумович</t>
  </si>
  <si>
    <t>Академия космонавтики</t>
  </si>
  <si>
    <t>Новосибирск</t>
  </si>
  <si>
    <t>Планетарий</t>
  </si>
  <si>
    <t>Широносова Л.В.</t>
  </si>
  <si>
    <t>Алушкин Егор</t>
  </si>
  <si>
    <t>Новосибирская область</t>
  </si>
  <si>
    <t>Аэрокосмический лицей им. Ю.В.Кондратюка</t>
  </si>
  <si>
    <t>Хохолова Любовь</t>
  </si>
  <si>
    <t>мобу сош №5</t>
  </si>
  <si>
    <t xml:space="preserve">Винокуров Василий </t>
  </si>
  <si>
    <t>Алексеев Олег</t>
  </si>
  <si>
    <t>РС(Я)</t>
  </si>
  <si>
    <t>Усов.М.А</t>
  </si>
  <si>
    <t>Егасов Герман</t>
  </si>
  <si>
    <t>Федоров Артемий</t>
  </si>
  <si>
    <t xml:space="preserve">МОБУ СОШ №17 </t>
  </si>
  <si>
    <t>Колесов Максим</t>
  </si>
  <si>
    <t>Семенов Иван</t>
  </si>
  <si>
    <t>МОБУ СОШ 17</t>
  </si>
  <si>
    <t>Степанов Павел</t>
  </si>
  <si>
    <t>Сутаков Александр</t>
  </si>
  <si>
    <t xml:space="preserve">Сулгачинская СОШ </t>
  </si>
  <si>
    <t>Розалия Петровна</t>
  </si>
  <si>
    <t>Свинобоев Александр</t>
  </si>
  <si>
    <t>НПСОШ №2</t>
  </si>
  <si>
    <t xml:space="preserve">Прокопьева Л. М. </t>
  </si>
  <si>
    <t>9 м/с</t>
  </si>
  <si>
    <t>Хабаров Николай</t>
  </si>
  <si>
    <t>г. Якутск</t>
  </si>
  <si>
    <t>МОБУ СОШ №35</t>
  </si>
  <si>
    <t>Бушуева Мария Николаевна</t>
  </si>
  <si>
    <t>Бурнашева Александра</t>
  </si>
  <si>
    <t>Захарова Валерия</t>
  </si>
  <si>
    <t>Ефремов Дмитрий</t>
  </si>
  <si>
    <t>НПСОШ№2</t>
  </si>
  <si>
    <t>Прокопьева Любовь Михайловна</t>
  </si>
  <si>
    <t>Алушкин Алексей</t>
  </si>
  <si>
    <t>МБОУ Аэрокосмический лицей им. Ю.В. Кондратюка</t>
  </si>
  <si>
    <t>Прокопьев Анатолий</t>
  </si>
  <si>
    <t>Аммосова А.А.</t>
  </si>
  <si>
    <t>СПЛ</t>
  </si>
  <si>
    <t>Усов .М.А.</t>
  </si>
  <si>
    <t>Афанасьева А.В</t>
  </si>
  <si>
    <t>Платонов Валентин</t>
  </si>
  <si>
    <t>МОБУ НПСОШ 2</t>
  </si>
  <si>
    <t>Петров Василий</t>
  </si>
  <si>
    <t>МОБУ Физико-технический лицей им. В. П. Ларионова</t>
  </si>
  <si>
    <t>Романов Юрий Николаевич</t>
  </si>
  <si>
    <t>Юзвик Никита</t>
  </si>
  <si>
    <t>МОБУ СОШ 29</t>
  </si>
  <si>
    <t>Юзвик Т.В.</t>
  </si>
  <si>
    <t>Павлова Ньургуйаана</t>
  </si>
  <si>
    <t>сош 17</t>
  </si>
  <si>
    <t>Лыткина Юлиана</t>
  </si>
  <si>
    <t>Николаева Ева</t>
  </si>
  <si>
    <t xml:space="preserve">Республика Саха (Якутия) </t>
  </si>
  <si>
    <t>ФТЛ им. В.П. Ларионова</t>
  </si>
  <si>
    <t>Перевознюк Е.С.</t>
  </si>
  <si>
    <t>Сидоров Айтал</t>
  </si>
  <si>
    <t>МОБУ нпсош 2</t>
  </si>
  <si>
    <t>Любовь Мивайловна</t>
  </si>
  <si>
    <t>Платонов Сулустаан</t>
  </si>
  <si>
    <t>Горный улус</t>
  </si>
  <si>
    <t>Ертская СОШ</t>
  </si>
  <si>
    <t>татьяна алексеевна</t>
  </si>
  <si>
    <t>ДЕГТЯРЕВА КЮННЭЙ АРИАНОВНА РС(Я) ЯКУТСК</t>
  </si>
  <si>
    <t>прокопьева Л.М.</t>
  </si>
  <si>
    <t>6.5</t>
  </si>
  <si>
    <t>Попов Валера</t>
  </si>
  <si>
    <t>СОШ№17</t>
  </si>
  <si>
    <t>Усов М.А</t>
  </si>
  <si>
    <t>Ноева Катерина</t>
  </si>
  <si>
    <t>СОШ№5</t>
  </si>
  <si>
    <t>Винокуров Данил</t>
  </si>
  <si>
    <t>ФТЛ им Ларинова</t>
  </si>
  <si>
    <t>Перевознюк Е.С</t>
  </si>
  <si>
    <t>Ковалевская Полина</t>
  </si>
  <si>
    <t>Республика Саха(Якутия)</t>
  </si>
  <si>
    <t>№23</t>
  </si>
  <si>
    <t xml:space="preserve">Андреев Арсений </t>
  </si>
  <si>
    <t>Филиппова Александра Петровна</t>
  </si>
  <si>
    <t>Ефимов Дмитрий</t>
  </si>
  <si>
    <t>Матчитова Надежда Гаврильевна</t>
  </si>
  <si>
    <t>Габышева Анастасия</t>
  </si>
  <si>
    <t>Прокопьева Л.М.</t>
  </si>
  <si>
    <t>Мазжерин Эрвин</t>
  </si>
  <si>
    <t>14 РС(Я) Якутск</t>
  </si>
  <si>
    <t>МОБУ СОШ №5 им.Н.О.Кривошапкина</t>
  </si>
  <si>
    <t>Ярыгина.Л.А</t>
  </si>
  <si>
    <t>Тихонов Андрей</t>
  </si>
  <si>
    <t>Охлопков Дмитрий</t>
  </si>
  <si>
    <t>РСЯ</t>
  </si>
  <si>
    <t>ФТЛ</t>
  </si>
  <si>
    <t>Юрий Николаевич</t>
  </si>
  <si>
    <t>Мартюшов Ростислав</t>
  </si>
  <si>
    <t>Томская область</t>
  </si>
  <si>
    <t>Лицей №8, ИКАР</t>
  </si>
  <si>
    <t>Киреева Алевтина Михайловна</t>
  </si>
  <si>
    <t>Макаров Влад</t>
  </si>
  <si>
    <t>Номер 20</t>
  </si>
  <si>
    <t>Светлана Ивановна</t>
  </si>
  <si>
    <t>Игнатьева Намыына</t>
  </si>
  <si>
    <t>Вилюйск</t>
  </si>
  <si>
    <t>СОШ №1 им.Г.И.Чиряева</t>
  </si>
  <si>
    <t>Петрова Иванна</t>
  </si>
  <si>
    <t xml:space="preserve">Борогонцы У-Алданский </t>
  </si>
  <si>
    <t xml:space="preserve">СОШ №2 </t>
  </si>
  <si>
    <t>Тарабукин Владимир</t>
  </si>
  <si>
    <t>СОШ №23</t>
  </si>
  <si>
    <t>Макаров Иннокентий</t>
  </si>
  <si>
    <t>Аммосов Арыйаан</t>
  </si>
  <si>
    <t>Амга</t>
  </si>
  <si>
    <t>Амгинский лицей им.Л.В.Киренского</t>
  </si>
  <si>
    <t>Семенов Леонид</t>
  </si>
  <si>
    <t>СОШ №1</t>
  </si>
  <si>
    <t>Илларионов Петр</t>
  </si>
  <si>
    <t>Бетюнов Виталий</t>
  </si>
  <si>
    <t>85</t>
  </si>
  <si>
    <t xml:space="preserve">40-60 </t>
  </si>
  <si>
    <t>НСОШ №2</t>
  </si>
  <si>
    <t>Юрченко Александр</t>
  </si>
  <si>
    <t>Нижний Новгород</t>
  </si>
  <si>
    <t>лицей №82</t>
  </si>
  <si>
    <t>Пешкова Елена Александровна</t>
  </si>
  <si>
    <t>Прав</t>
  </si>
  <si>
    <t>% прав</t>
  </si>
  <si>
    <t>Бауер Даниил</t>
  </si>
  <si>
    <t>СОШ №4 им.И.С.Черных</t>
  </si>
  <si>
    <t>Сулгаччи</t>
  </si>
  <si>
    <t>Октемцы</t>
  </si>
  <si>
    <t>Кривогорницина Сардаана</t>
  </si>
  <si>
    <t>Место</t>
  </si>
  <si>
    <t>Протокол результатов IX Открытой космической интернет-викторины 12 апреля 2015 г. Общий список.</t>
  </si>
  <si>
    <t>время приема ответа</t>
  </si>
  <si>
    <t>% верных ответов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</si>
</sst>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2647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0" fontId="4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23" fillId="34" borderId="15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40" fillId="0" borderId="16" xfId="0" applyFont="1" applyBorder="1" applyAlignment="1">
      <alignment/>
    </xf>
    <xf numFmtId="2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4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40" fillId="0" borderId="18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2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20" fontId="4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164" fontId="40" fillId="0" borderId="0" xfId="0" applyNumberFormat="1" applyFont="1" applyBorder="1" applyAlignment="1">
      <alignment horizontal="center"/>
    </xf>
    <xf numFmtId="20" fontId="40" fillId="35" borderId="10" xfId="0" applyNumberFormat="1" applyFont="1" applyFill="1" applyBorder="1" applyAlignment="1">
      <alignment horizontal="center"/>
    </xf>
    <xf numFmtId="20" fontId="40" fillId="0" borderId="16" xfId="0" applyNumberFormat="1" applyFont="1" applyBorder="1" applyAlignment="1">
      <alignment horizontal="center"/>
    </xf>
    <xf numFmtId="20" fontId="7" fillId="0" borderId="10" xfId="42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40" fillId="35" borderId="10" xfId="0" applyNumberFormat="1" applyFont="1" applyFill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40" fillId="35" borderId="18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40" fillId="0" borderId="18" xfId="0" applyFont="1" applyBorder="1" applyAlignment="1">
      <alignment horizontal="center" wrapText="1"/>
    </xf>
    <xf numFmtId="0" fontId="40" fillId="33" borderId="16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72" sqref="K72"/>
    </sheetView>
  </sheetViews>
  <sheetFormatPr defaultColWidth="9.140625" defaultRowHeight="15"/>
  <cols>
    <col min="1" max="1" width="22.7109375" style="0" customWidth="1"/>
    <col min="2" max="2" width="21.28125" style="0" customWidth="1"/>
    <col min="3" max="3" width="19.140625" style="0" customWidth="1"/>
    <col min="5" max="5" width="23.7109375" style="2" customWidth="1"/>
    <col min="6" max="6" width="20.140625" style="0" customWidth="1"/>
    <col min="7" max="9" width="7.57421875" style="2" customWidth="1"/>
    <col min="10" max="10" width="5.28125" style="2" customWidth="1"/>
    <col min="11" max="37" width="5.421875" style="2" customWidth="1"/>
    <col min="38" max="39" width="6.140625" style="61" customWidth="1"/>
    <col min="40" max="47" width="5.421875" style="2" customWidth="1"/>
    <col min="48" max="49" width="7.57421875" style="61" customWidth="1"/>
    <col min="50" max="55" width="5.421875" style="2" customWidth="1"/>
    <col min="56" max="57" width="6.57421875" style="61" customWidth="1"/>
    <col min="58" max="67" width="5.421875" style="2" customWidth="1"/>
    <col min="68" max="68" width="8.140625" style="61" customWidth="1"/>
    <col min="69" max="69" width="6.421875" style="61" customWidth="1"/>
  </cols>
  <sheetData>
    <row r="1" ht="15">
      <c r="C1" s="2" t="s">
        <v>180</v>
      </c>
    </row>
    <row r="2" ht="15.75" thickBot="1"/>
    <row r="3" spans="1:69" s="2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181</v>
      </c>
      <c r="F3" s="1" t="s">
        <v>4</v>
      </c>
      <c r="G3" s="1" t="s">
        <v>172</v>
      </c>
      <c r="H3" s="1" t="s">
        <v>173</v>
      </c>
      <c r="I3" s="10" t="s">
        <v>179</v>
      </c>
      <c r="J3" s="11">
        <v>1</v>
      </c>
      <c r="K3" s="14"/>
      <c r="L3" s="12">
        <v>2</v>
      </c>
      <c r="M3" s="12"/>
      <c r="N3" s="12">
        <v>3</v>
      </c>
      <c r="O3" s="12"/>
      <c r="P3" s="12">
        <v>4</v>
      </c>
      <c r="Q3" s="12"/>
      <c r="R3" s="12">
        <v>5</v>
      </c>
      <c r="S3" s="12"/>
      <c r="T3" s="12">
        <v>6</v>
      </c>
      <c r="U3" s="12"/>
      <c r="V3" s="12">
        <v>7</v>
      </c>
      <c r="W3" s="12"/>
      <c r="X3" s="12">
        <v>8</v>
      </c>
      <c r="Y3" s="12"/>
      <c r="Z3" s="12">
        <v>9</v>
      </c>
      <c r="AA3" s="12"/>
      <c r="AB3" s="12">
        <v>10</v>
      </c>
      <c r="AC3" s="12"/>
      <c r="AD3" s="12">
        <v>11</v>
      </c>
      <c r="AE3" s="12"/>
      <c r="AF3" s="12">
        <v>12</v>
      </c>
      <c r="AG3" s="12"/>
      <c r="AH3" s="12">
        <v>13</v>
      </c>
      <c r="AI3" s="12"/>
      <c r="AJ3" s="12">
        <v>14</v>
      </c>
      <c r="AK3" s="12"/>
      <c r="AL3" s="91">
        <v>15</v>
      </c>
      <c r="AM3" s="91"/>
      <c r="AN3" s="12">
        <v>16</v>
      </c>
      <c r="AO3" s="12"/>
      <c r="AP3" s="12">
        <v>17</v>
      </c>
      <c r="AQ3" s="12"/>
      <c r="AR3" s="12">
        <v>18</v>
      </c>
      <c r="AS3" s="12"/>
      <c r="AT3" s="12">
        <v>19</v>
      </c>
      <c r="AU3" s="12"/>
      <c r="AV3" s="91">
        <v>20</v>
      </c>
      <c r="AW3" s="91"/>
      <c r="AX3" s="12">
        <v>21</v>
      </c>
      <c r="AY3" s="12"/>
      <c r="AZ3" s="12">
        <v>22</v>
      </c>
      <c r="BA3" s="12"/>
      <c r="BB3" s="12">
        <v>23</v>
      </c>
      <c r="BC3" s="12"/>
      <c r="BD3" s="91">
        <v>24</v>
      </c>
      <c r="BE3" s="91"/>
      <c r="BF3" s="12">
        <v>25</v>
      </c>
      <c r="BG3" s="12"/>
      <c r="BH3" s="12">
        <v>26</v>
      </c>
      <c r="BI3" s="12"/>
      <c r="BJ3" s="12">
        <v>27</v>
      </c>
      <c r="BK3" s="12"/>
      <c r="BL3" s="12">
        <v>28</v>
      </c>
      <c r="BM3" s="12"/>
      <c r="BN3" s="12">
        <v>29</v>
      </c>
      <c r="BO3" s="16"/>
      <c r="BP3" s="94">
        <v>30</v>
      </c>
      <c r="BQ3" s="95"/>
    </row>
    <row r="4" spans="1:70" s="29" customFormat="1" ht="15">
      <c r="A4" s="18" t="s">
        <v>174</v>
      </c>
      <c r="B4" s="4" t="s">
        <v>37</v>
      </c>
      <c r="C4" s="18" t="s">
        <v>175</v>
      </c>
      <c r="D4" s="18">
        <v>11</v>
      </c>
      <c r="E4" s="8">
        <v>0.6847222222222222</v>
      </c>
      <c r="F4" s="4"/>
      <c r="G4" s="5">
        <f>K4+M4+O4+Q4+S4+U4+W4+Y4+AA4+AC4+AE4+AG4+AI4+AK4+AM4+AO4+AQ4+AS4+AU4+AW4+AY4+BA4+BC4+BE4+BG4+BI4+BK4+BM4+BO4+BQ4</f>
        <v>27</v>
      </c>
      <c r="H4" s="35">
        <f>G4/30*100</f>
        <v>90</v>
      </c>
      <c r="I4" s="1">
        <v>2</v>
      </c>
      <c r="J4" s="62">
        <v>2</v>
      </c>
      <c r="K4" s="62">
        <f>IF(J4=2,1,0)</f>
        <v>1</v>
      </c>
      <c r="L4" s="62">
        <v>3</v>
      </c>
      <c r="M4" s="62">
        <f>IF(L4=3,1,0)</f>
        <v>1</v>
      </c>
      <c r="N4" s="62">
        <v>2</v>
      </c>
      <c r="O4" s="62">
        <f>IF(N4=2,1,0)</f>
        <v>1</v>
      </c>
      <c r="P4" s="62">
        <v>2</v>
      </c>
      <c r="Q4" s="62">
        <f>IF(P4=2,1,0)</f>
        <v>1</v>
      </c>
      <c r="R4" s="62">
        <v>4</v>
      </c>
      <c r="S4" s="62">
        <f>IF(R4=4,1,0)</f>
        <v>1</v>
      </c>
      <c r="T4" s="62">
        <v>2</v>
      </c>
      <c r="U4" s="62">
        <f>IF(T4=2,1,0)</f>
        <v>1</v>
      </c>
      <c r="V4" s="62">
        <v>1</v>
      </c>
      <c r="W4" s="62">
        <f>IF(V4=1,1,0)</f>
        <v>1</v>
      </c>
      <c r="X4" s="62">
        <v>2</v>
      </c>
      <c r="Y4" s="62">
        <f>IF(X4=2,1,0)</f>
        <v>1</v>
      </c>
      <c r="Z4" s="62">
        <v>1</v>
      </c>
      <c r="AA4" s="62">
        <f>IF(Z4=1,1,0)</f>
        <v>1</v>
      </c>
      <c r="AB4" s="62">
        <v>3</v>
      </c>
      <c r="AC4" s="62">
        <f>IF(AB4=1,1,0)</f>
        <v>0</v>
      </c>
      <c r="AD4" s="62">
        <v>3</v>
      </c>
      <c r="AE4" s="34">
        <f>IF(AD4=3,1,0)</f>
        <v>1</v>
      </c>
      <c r="AF4" s="62">
        <v>2</v>
      </c>
      <c r="AG4" s="62">
        <f>IF(AF4=2,1,0)</f>
        <v>1</v>
      </c>
      <c r="AH4" s="62">
        <v>2</v>
      </c>
      <c r="AI4" s="62">
        <f>IF(AH4=2,1,0)</f>
        <v>1</v>
      </c>
      <c r="AJ4" s="62">
        <v>1</v>
      </c>
      <c r="AK4" s="62">
        <f>IF(AJ4=1,1,0)</f>
        <v>1</v>
      </c>
      <c r="AL4" s="63">
        <v>8.7</v>
      </c>
      <c r="AM4" s="64">
        <f>IF(AL4=8.7,1,0)</f>
        <v>1</v>
      </c>
      <c r="AN4" s="62">
        <v>2</v>
      </c>
      <c r="AO4" s="65">
        <f>IF(AN4=2,1,0)</f>
        <v>1</v>
      </c>
      <c r="AP4" s="62">
        <v>3</v>
      </c>
      <c r="AQ4" s="62">
        <f>IF(AP4=3,1,0)</f>
        <v>1</v>
      </c>
      <c r="AR4" s="62">
        <v>2</v>
      </c>
      <c r="AS4" s="62">
        <f>IF(AR4=2,1,0)</f>
        <v>1</v>
      </c>
      <c r="AT4" s="62">
        <v>1</v>
      </c>
      <c r="AU4" s="62">
        <f>IF(AT4=1,1,0)</f>
        <v>1</v>
      </c>
      <c r="AV4" s="63">
        <v>248</v>
      </c>
      <c r="AW4" s="64">
        <f>IF(AND(AV4&gt;255,AV4&lt;265),1,0)</f>
        <v>0</v>
      </c>
      <c r="AX4" s="62">
        <v>3</v>
      </c>
      <c r="AY4" s="62">
        <f>IF(AX4=3,1,0)</f>
        <v>1</v>
      </c>
      <c r="AZ4" s="62">
        <v>1</v>
      </c>
      <c r="BA4" s="62">
        <f>IF(AZ4=1,1,0)</f>
        <v>1</v>
      </c>
      <c r="BB4" s="62">
        <v>2</v>
      </c>
      <c r="BC4" s="62">
        <f>IF(BB4=2,1,0)</f>
        <v>1</v>
      </c>
      <c r="BD4" s="63">
        <v>6</v>
      </c>
      <c r="BE4" s="64">
        <f>IF(BD4=5,1,0)</f>
        <v>0</v>
      </c>
      <c r="BF4" s="62">
        <v>1</v>
      </c>
      <c r="BG4" s="62">
        <f>IF(BF4=1,1,0)</f>
        <v>1</v>
      </c>
      <c r="BH4" s="62">
        <v>1</v>
      </c>
      <c r="BI4" s="62">
        <f>IF(BH4=1,1,0)</f>
        <v>1</v>
      </c>
      <c r="BJ4" s="62">
        <v>1</v>
      </c>
      <c r="BK4" s="65">
        <f>IF(BJ4=1,1,0)</f>
        <v>1</v>
      </c>
      <c r="BL4" s="62">
        <v>3</v>
      </c>
      <c r="BM4" s="62">
        <f>IF(BL4=3,1,0)</f>
        <v>1</v>
      </c>
      <c r="BN4" s="62">
        <v>1</v>
      </c>
      <c r="BO4" s="62">
        <f>IF(BN4=1,1,0)</f>
        <v>1</v>
      </c>
      <c r="BP4" s="83">
        <v>1458</v>
      </c>
      <c r="BQ4" s="71">
        <f>IF(AND(BP4&gt;1450,BP4&lt;1500),1,0)</f>
        <v>1</v>
      </c>
      <c r="BR4"/>
    </row>
    <row r="5" spans="1:69" ht="15">
      <c r="A5" s="3" t="s">
        <v>86</v>
      </c>
      <c r="B5" s="3" t="s">
        <v>19</v>
      </c>
      <c r="C5" s="3" t="s">
        <v>82</v>
      </c>
      <c r="D5" s="3">
        <v>11</v>
      </c>
      <c r="E5" s="7">
        <v>0.6840277777777778</v>
      </c>
      <c r="F5" s="4" t="s">
        <v>83</v>
      </c>
      <c r="G5" s="5">
        <f>K5+M5+O5+Q5+S5+U5+W5+Y5+AA5+AC5+AE5+AG5+AI5+AK5+AM5+AO5+AQ5+AS5+AU5+AW5+AY5+BA5+BC5+BE5+BG5+BI5+BK5+BM5+BO5+BQ5</f>
        <v>21</v>
      </c>
      <c r="H5" s="35">
        <f>G5/30*100</f>
        <v>70</v>
      </c>
      <c r="I5" s="5">
        <v>5</v>
      </c>
      <c r="J5" s="34">
        <v>2</v>
      </c>
      <c r="K5" s="34">
        <f>IF(J5=2,1,0)</f>
        <v>1</v>
      </c>
      <c r="L5" s="5">
        <v>1</v>
      </c>
      <c r="M5" s="34">
        <f>IF(L5=3,1,0)</f>
        <v>0</v>
      </c>
      <c r="N5" s="5">
        <v>1</v>
      </c>
      <c r="O5" s="34">
        <f>IF(N5=2,1,0)</f>
        <v>0</v>
      </c>
      <c r="P5" s="5">
        <v>2</v>
      </c>
      <c r="Q5" s="34">
        <f>IF(P5=2,1,0)</f>
        <v>1</v>
      </c>
      <c r="R5" s="5">
        <v>4</v>
      </c>
      <c r="S5" s="34">
        <f>IF(R5=4,1,0)</f>
        <v>1</v>
      </c>
      <c r="T5" s="5">
        <v>2</v>
      </c>
      <c r="U5" s="34">
        <f>IF(T5=2,1,0)</f>
        <v>1</v>
      </c>
      <c r="V5" s="5">
        <v>1</v>
      </c>
      <c r="W5" s="34">
        <f>IF(V5=1,1,0)</f>
        <v>1</v>
      </c>
      <c r="X5" s="5">
        <v>2</v>
      </c>
      <c r="Y5" s="34">
        <f>IF(X5=2,1,0)</f>
        <v>1</v>
      </c>
      <c r="Z5" s="5">
        <v>1</v>
      </c>
      <c r="AA5" s="34">
        <f>IF(Z5=1,1,0)</f>
        <v>1</v>
      </c>
      <c r="AB5" s="5">
        <v>3</v>
      </c>
      <c r="AC5" s="34">
        <f>IF(AB5=1,1,0)</f>
        <v>0</v>
      </c>
      <c r="AD5" s="5">
        <v>2</v>
      </c>
      <c r="AE5" s="34">
        <f>IF(AD5=3,1,0)</f>
        <v>0</v>
      </c>
      <c r="AF5" s="5">
        <v>1</v>
      </c>
      <c r="AG5" s="34">
        <f>IF(AF5=2,1,0)</f>
        <v>0</v>
      </c>
      <c r="AH5" s="5">
        <v>2</v>
      </c>
      <c r="AI5" s="34">
        <f>IF(AH5=2,1,0)</f>
        <v>1</v>
      </c>
      <c r="AJ5" s="5">
        <v>1</v>
      </c>
      <c r="AK5" s="34">
        <f>IF(AJ5=1,1,0)</f>
        <v>1</v>
      </c>
      <c r="AL5" s="66">
        <v>8.7</v>
      </c>
      <c r="AM5" s="64">
        <f>IF(AL5=8.7,1,0)</f>
        <v>1</v>
      </c>
      <c r="AN5" s="5">
        <v>2</v>
      </c>
      <c r="AO5" s="1">
        <f>IF(AN5=2,1,0)</f>
        <v>1</v>
      </c>
      <c r="AP5" s="5">
        <v>3</v>
      </c>
      <c r="AQ5" s="34">
        <f>IF(AP5=3,1,0)</f>
        <v>1</v>
      </c>
      <c r="AR5" s="5">
        <v>2</v>
      </c>
      <c r="AS5" s="34">
        <f>IF(AR5=2,1,0)</f>
        <v>1</v>
      </c>
      <c r="AT5" s="5">
        <v>1</v>
      </c>
      <c r="AU5" s="34">
        <f>IF(AT5=1,1,0)</f>
        <v>1</v>
      </c>
      <c r="AV5" s="66">
        <v>906</v>
      </c>
      <c r="AW5" s="64">
        <f>IF(AND(AV5&gt;255,AV5&lt;265),1,0)</f>
        <v>0</v>
      </c>
      <c r="AX5" s="5">
        <v>3</v>
      </c>
      <c r="AY5" s="34">
        <f>IF(AX5=3,1,0)</f>
        <v>1</v>
      </c>
      <c r="AZ5" s="5">
        <v>1</v>
      </c>
      <c r="BA5" s="34">
        <f>IF(AZ5=1,1,0)</f>
        <v>1</v>
      </c>
      <c r="BB5" s="5">
        <v>2</v>
      </c>
      <c r="BC5" s="34">
        <f>IF(BB5=2,1,0)</f>
        <v>1</v>
      </c>
      <c r="BD5" s="66">
        <v>2</v>
      </c>
      <c r="BE5" s="64">
        <f>IF(BD5=5,1,0)</f>
        <v>0</v>
      </c>
      <c r="BF5" s="5">
        <v>1</v>
      </c>
      <c r="BG5" s="34">
        <f>IF(BF5=1,1,0)</f>
        <v>1</v>
      </c>
      <c r="BH5" s="5">
        <v>1</v>
      </c>
      <c r="BI5" s="34">
        <f>IF(BH5=1,1,0)</f>
        <v>1</v>
      </c>
      <c r="BJ5" s="5">
        <v>1</v>
      </c>
      <c r="BK5" s="1">
        <f>IF(BJ5=1,1,0)</f>
        <v>1</v>
      </c>
      <c r="BL5" s="5">
        <v>2</v>
      </c>
      <c r="BM5" s="34">
        <f>IF(BL5=3,1,0)</f>
        <v>0</v>
      </c>
      <c r="BN5" s="5">
        <v>1</v>
      </c>
      <c r="BO5" s="34">
        <f>IF(BN5=1,1,0)</f>
        <v>1</v>
      </c>
      <c r="BP5" s="84">
        <v>69</v>
      </c>
      <c r="BQ5" s="71">
        <f>IF(AND(BP5&gt;1450,BP5&lt;1500),1,0)</f>
        <v>0</v>
      </c>
    </row>
    <row r="6" spans="1:69" ht="15">
      <c r="A6" s="3" t="s">
        <v>81</v>
      </c>
      <c r="B6" s="3" t="s">
        <v>19</v>
      </c>
      <c r="C6" s="3" t="s">
        <v>82</v>
      </c>
      <c r="D6" s="3">
        <v>11</v>
      </c>
      <c r="E6" s="7">
        <v>0.6833333333333332</v>
      </c>
      <c r="F6" s="4" t="s">
        <v>83</v>
      </c>
      <c r="G6" s="5">
        <f>K6+M6+O6+Q6+S6+U6+W6+Y6+AA6+AC6+AE6+AG6+AI6+AK6+AM6+AO6+AQ6+AS6+AU6+AW6+AY6+BA6+BC6+BE6+BG6+BI6+BK6+BM6+BO6+BQ6</f>
        <v>21</v>
      </c>
      <c r="H6" s="35">
        <f>G6/30*100</f>
        <v>70</v>
      </c>
      <c r="I6" s="5">
        <v>4</v>
      </c>
      <c r="J6" s="34">
        <v>2</v>
      </c>
      <c r="K6" s="34">
        <f>IF(J6=2,1,0)</f>
        <v>1</v>
      </c>
      <c r="L6" s="5">
        <v>1</v>
      </c>
      <c r="M6" s="34">
        <f>IF(L6=3,1,0)</f>
        <v>0</v>
      </c>
      <c r="N6" s="5">
        <v>1</v>
      </c>
      <c r="O6" s="34">
        <f>IF(N6=2,1,0)</f>
        <v>0</v>
      </c>
      <c r="P6" s="5">
        <v>2</v>
      </c>
      <c r="Q6" s="34">
        <f>IF(P6=2,1,0)</f>
        <v>1</v>
      </c>
      <c r="R6" s="5">
        <v>4</v>
      </c>
      <c r="S6" s="34">
        <f>IF(R6=4,1,0)</f>
        <v>1</v>
      </c>
      <c r="T6" s="5">
        <v>2</v>
      </c>
      <c r="U6" s="34">
        <f>IF(T6=2,1,0)</f>
        <v>1</v>
      </c>
      <c r="V6" s="5">
        <v>1</v>
      </c>
      <c r="W6" s="34">
        <f>IF(V6=1,1,0)</f>
        <v>1</v>
      </c>
      <c r="X6" s="5">
        <v>2</v>
      </c>
      <c r="Y6" s="34">
        <f>IF(X6=2,1,0)</f>
        <v>1</v>
      </c>
      <c r="Z6" s="5">
        <v>1</v>
      </c>
      <c r="AA6" s="34">
        <f>IF(Z6=1,1,0)</f>
        <v>1</v>
      </c>
      <c r="AB6" s="5">
        <v>3</v>
      </c>
      <c r="AC6" s="34">
        <f>IF(AB6=1,1,0)</f>
        <v>0</v>
      </c>
      <c r="AD6" s="5">
        <v>2</v>
      </c>
      <c r="AE6" s="34">
        <f>IF(AD6=3,1,0)</f>
        <v>0</v>
      </c>
      <c r="AF6" s="5">
        <v>1</v>
      </c>
      <c r="AG6" s="34">
        <f>IF(AF6=2,1,0)</f>
        <v>0</v>
      </c>
      <c r="AH6" s="5">
        <v>2</v>
      </c>
      <c r="AI6" s="34">
        <f>IF(AH6=2,1,0)</f>
        <v>1</v>
      </c>
      <c r="AJ6" s="5">
        <v>1</v>
      </c>
      <c r="AK6" s="34">
        <f>IF(AJ6=1,1,0)</f>
        <v>1</v>
      </c>
      <c r="AL6" s="66">
        <v>8.7</v>
      </c>
      <c r="AM6" s="64">
        <f>IF(AL6=8.7,1,0)</f>
        <v>1</v>
      </c>
      <c r="AN6" s="5">
        <v>2</v>
      </c>
      <c r="AO6" s="1">
        <f>IF(AN6=2,1,0)</f>
        <v>1</v>
      </c>
      <c r="AP6" s="5">
        <v>3</v>
      </c>
      <c r="AQ6" s="34">
        <f>IF(AP6=3,1,0)</f>
        <v>1</v>
      </c>
      <c r="AR6" s="5">
        <v>2</v>
      </c>
      <c r="AS6" s="34">
        <f>IF(AR6=2,1,0)</f>
        <v>1</v>
      </c>
      <c r="AT6" s="5">
        <v>1</v>
      </c>
      <c r="AU6" s="34">
        <f>IF(AT6=1,1,0)</f>
        <v>1</v>
      </c>
      <c r="AV6" s="66">
        <v>1000</v>
      </c>
      <c r="AW6" s="64">
        <f>IF(AND(AV6&gt;255,AV6&lt;265),1,0)</f>
        <v>0</v>
      </c>
      <c r="AX6" s="5">
        <v>3</v>
      </c>
      <c r="AY6" s="34">
        <f>IF(AX6=3,1,0)</f>
        <v>1</v>
      </c>
      <c r="AZ6" s="5">
        <v>1</v>
      </c>
      <c r="BA6" s="34">
        <f>IF(AZ6=1,1,0)</f>
        <v>1</v>
      </c>
      <c r="BB6" s="5">
        <v>2</v>
      </c>
      <c r="BC6" s="34">
        <f>IF(BB6=2,1,0)</f>
        <v>1</v>
      </c>
      <c r="BD6" s="66">
        <v>2</v>
      </c>
      <c r="BE6" s="64">
        <f>IF(BD6=5,1,0)</f>
        <v>0</v>
      </c>
      <c r="BF6" s="5">
        <v>1</v>
      </c>
      <c r="BG6" s="34">
        <f>IF(BF6=1,1,0)</f>
        <v>1</v>
      </c>
      <c r="BH6" s="5">
        <v>1</v>
      </c>
      <c r="BI6" s="34">
        <f>IF(BH6=1,1,0)</f>
        <v>1</v>
      </c>
      <c r="BJ6" s="5">
        <v>1</v>
      </c>
      <c r="BK6" s="1">
        <f>IF(BJ6=1,1,0)</f>
        <v>1</v>
      </c>
      <c r="BL6" s="5">
        <v>2</v>
      </c>
      <c r="BM6" s="34">
        <f>IF(BL6=3,1,0)</f>
        <v>0</v>
      </c>
      <c r="BN6" s="5">
        <v>1</v>
      </c>
      <c r="BO6" s="34">
        <f>IF(BN6=1,1,0)</f>
        <v>1</v>
      </c>
      <c r="BP6" s="84">
        <v>740</v>
      </c>
      <c r="BQ6" s="71">
        <f>IF(AND(BP6&gt;1450,BP6&lt;1500),1,0)</f>
        <v>0</v>
      </c>
    </row>
    <row r="7" spans="1:69" ht="15">
      <c r="A7" s="3" t="s">
        <v>131</v>
      </c>
      <c r="B7" s="3" t="s">
        <v>6</v>
      </c>
      <c r="C7" s="3" t="s">
        <v>34</v>
      </c>
      <c r="D7" s="3">
        <v>11</v>
      </c>
      <c r="E7" s="7">
        <v>0.6986111111111111</v>
      </c>
      <c r="F7" s="4" t="s">
        <v>132</v>
      </c>
      <c r="G7" s="5">
        <f>K7+M7+O7+Q7+S7+U7+W7+Y7+AA7+AC7+AE7+AG7+AI7+AK7+AM7+AO7+AQ7+AS7+AU7+AW7+AY7+BA7+BC7+BE7+BG7+BI7+BK7+BM7+BO7+BQ7</f>
        <v>17</v>
      </c>
      <c r="H7" s="35">
        <f>G7/30*100</f>
        <v>56.666666666666664</v>
      </c>
      <c r="I7" s="5"/>
      <c r="J7" s="5">
        <v>2</v>
      </c>
      <c r="K7" s="34">
        <f>IF(J7=2,1,0)</f>
        <v>1</v>
      </c>
      <c r="L7" s="5">
        <v>3</v>
      </c>
      <c r="M7" s="34">
        <f>IF(L7=3,1,0)</f>
        <v>1</v>
      </c>
      <c r="N7" s="5">
        <v>2</v>
      </c>
      <c r="O7" s="34">
        <f>IF(N7=2,1,0)</f>
        <v>1</v>
      </c>
      <c r="P7" s="5">
        <v>2</v>
      </c>
      <c r="Q7" s="34">
        <f>IF(P7=2,1,0)</f>
        <v>1</v>
      </c>
      <c r="R7" s="5">
        <v>4</v>
      </c>
      <c r="S7" s="34">
        <f>IF(R7=4,1,0)</f>
        <v>1</v>
      </c>
      <c r="T7" s="5">
        <v>2</v>
      </c>
      <c r="U7" s="34">
        <f>IF(T7=2,1,0)</f>
        <v>1</v>
      </c>
      <c r="V7" s="5">
        <v>1</v>
      </c>
      <c r="W7" s="34">
        <f>IF(V7=1,1,0)</f>
        <v>1</v>
      </c>
      <c r="X7" s="5">
        <v>1</v>
      </c>
      <c r="Y7" s="34">
        <f>IF(X7=2,1,0)</f>
        <v>0</v>
      </c>
      <c r="Z7" s="5">
        <v>1</v>
      </c>
      <c r="AA7" s="34">
        <f>IF(Z7=1,1,0)</f>
        <v>1</v>
      </c>
      <c r="AB7" s="5">
        <v>3</v>
      </c>
      <c r="AC7" s="34">
        <f>IF(AB7=1,1,0)</f>
        <v>0</v>
      </c>
      <c r="AD7" s="5">
        <v>3</v>
      </c>
      <c r="AE7" s="34">
        <f>IF(AD7=3,1,0)</f>
        <v>1</v>
      </c>
      <c r="AF7" s="5">
        <v>2</v>
      </c>
      <c r="AG7" s="34">
        <f>IF(AF7=2,1,0)</f>
        <v>1</v>
      </c>
      <c r="AH7" s="5">
        <v>1</v>
      </c>
      <c r="AI7" s="34">
        <f>IF(AH7=2,1,0)</f>
        <v>0</v>
      </c>
      <c r="AJ7" s="5">
        <v>4</v>
      </c>
      <c r="AK7" s="34">
        <f>IF(AJ7=1,1,0)</f>
        <v>0</v>
      </c>
      <c r="AL7" s="66">
        <v>8.7</v>
      </c>
      <c r="AM7" s="64">
        <f>IF(AL7=8.7,1,0)</f>
        <v>1</v>
      </c>
      <c r="AN7" s="5">
        <v>1</v>
      </c>
      <c r="AO7" s="1">
        <f>IF(AN7=2,1,0)</f>
        <v>0</v>
      </c>
      <c r="AP7" s="5">
        <v>3</v>
      </c>
      <c r="AQ7" s="34">
        <f>IF(AP7=3,1,0)</f>
        <v>1</v>
      </c>
      <c r="AR7" s="5">
        <v>2</v>
      </c>
      <c r="AS7" s="34">
        <f>IF(AR7=2,1,0)</f>
        <v>1</v>
      </c>
      <c r="AT7" s="5">
        <v>2</v>
      </c>
      <c r="AU7" s="34">
        <f>IF(AT7=1,1,0)</f>
        <v>0</v>
      </c>
      <c r="AV7" s="66">
        <v>4000</v>
      </c>
      <c r="AW7" s="64">
        <f>IF(AND(AV7&gt;255,AV7&lt;265),1,0)</f>
        <v>0</v>
      </c>
      <c r="AX7" s="5">
        <v>3</v>
      </c>
      <c r="AY7" s="34">
        <f>IF(AX7=3,1,0)</f>
        <v>1</v>
      </c>
      <c r="AZ7" s="5">
        <v>3</v>
      </c>
      <c r="BA7" s="34">
        <f>IF(AZ7=1,1,0)</f>
        <v>0</v>
      </c>
      <c r="BB7" s="5">
        <v>2</v>
      </c>
      <c r="BC7" s="34">
        <f>IF(BB7=2,1,0)</f>
        <v>1</v>
      </c>
      <c r="BD7" s="66">
        <v>4</v>
      </c>
      <c r="BE7" s="64">
        <f>IF(BD7=5,1,0)</f>
        <v>0</v>
      </c>
      <c r="BF7" s="5">
        <v>1</v>
      </c>
      <c r="BG7" s="34">
        <f>IF(BF7=1,1,0)</f>
        <v>1</v>
      </c>
      <c r="BH7" s="5">
        <v>1</v>
      </c>
      <c r="BI7" s="34">
        <f>IF(BH7=1,1,0)</f>
        <v>1</v>
      </c>
      <c r="BJ7" s="5">
        <v>3</v>
      </c>
      <c r="BK7" s="1">
        <f>IF(BJ7=1,1,0)</f>
        <v>0</v>
      </c>
      <c r="BL7" s="5">
        <v>2</v>
      </c>
      <c r="BM7" s="34">
        <f>IF(BL7=3,1,0)</f>
        <v>0</v>
      </c>
      <c r="BN7" s="5">
        <v>3</v>
      </c>
      <c r="BO7" s="34">
        <f>IF(BN7=1,1,0)</f>
        <v>0</v>
      </c>
      <c r="BP7" s="84">
        <v>2195</v>
      </c>
      <c r="BQ7" s="71">
        <f>IF(AND(BP7&gt;1450,BP7&lt;1500),1,0)</f>
        <v>0</v>
      </c>
    </row>
    <row r="8" spans="1:69" ht="15">
      <c r="A8" s="3" t="s">
        <v>113</v>
      </c>
      <c r="B8" s="18" t="s">
        <v>6</v>
      </c>
      <c r="C8" s="3" t="s">
        <v>92</v>
      </c>
      <c r="D8" s="3">
        <v>11</v>
      </c>
      <c r="E8" s="7">
        <v>0.6930555555555555</v>
      </c>
      <c r="F8" s="4" t="s">
        <v>114</v>
      </c>
      <c r="G8" s="5">
        <f>K8+M8+O8+Q8+S8+U8+W8+Y8+AA8+AC8+AE8+AG8+AI8+AK8+AM8+AO8+AQ8+AS8+AU8+AW8+AY8+BA8+BC8+BE8+BG8+BI8+BK8+BM8+BO8+BQ8</f>
        <v>16</v>
      </c>
      <c r="H8" s="35">
        <f>G8/30*100</f>
        <v>53.333333333333336</v>
      </c>
      <c r="I8" s="5"/>
      <c r="J8" s="5">
        <v>2</v>
      </c>
      <c r="K8" s="34">
        <f>IF(J8=2,1,0)</f>
        <v>1</v>
      </c>
      <c r="L8" s="5">
        <v>3</v>
      </c>
      <c r="M8" s="34">
        <f>IF(L8=3,1,0)</f>
        <v>1</v>
      </c>
      <c r="N8" s="5">
        <v>2</v>
      </c>
      <c r="O8" s="34">
        <f>IF(N8=2,1,0)</f>
        <v>1</v>
      </c>
      <c r="P8" s="5">
        <v>2</v>
      </c>
      <c r="Q8" s="34">
        <f>IF(P8=2,1,0)</f>
        <v>1</v>
      </c>
      <c r="R8" s="5">
        <v>4</v>
      </c>
      <c r="S8" s="34">
        <f>IF(R8=4,1,0)</f>
        <v>1</v>
      </c>
      <c r="T8" s="5">
        <v>1</v>
      </c>
      <c r="U8" s="34">
        <f>IF(T8=2,1,0)</f>
        <v>0</v>
      </c>
      <c r="V8" s="5">
        <v>1</v>
      </c>
      <c r="W8" s="34">
        <f>IF(V8=1,1,0)</f>
        <v>1</v>
      </c>
      <c r="X8" s="5">
        <v>1</v>
      </c>
      <c r="Y8" s="34">
        <f>IF(X8=2,1,0)</f>
        <v>0</v>
      </c>
      <c r="Z8" s="5">
        <v>1</v>
      </c>
      <c r="AA8" s="34">
        <f>IF(Z8=1,1,0)</f>
        <v>1</v>
      </c>
      <c r="AB8" s="5">
        <v>1</v>
      </c>
      <c r="AC8" s="34">
        <f>IF(AB8=1,1,0)</f>
        <v>1</v>
      </c>
      <c r="AD8" s="5">
        <v>1</v>
      </c>
      <c r="AE8" s="34">
        <f>IF(AD8=3,1,0)</f>
        <v>0</v>
      </c>
      <c r="AF8" s="5">
        <v>2</v>
      </c>
      <c r="AG8" s="34">
        <f>IF(AF8=2,1,0)</f>
        <v>1</v>
      </c>
      <c r="AH8" s="5">
        <v>1</v>
      </c>
      <c r="AI8" s="34">
        <f>IF(AH8=2,1,0)</f>
        <v>0</v>
      </c>
      <c r="AJ8" s="5">
        <v>1</v>
      </c>
      <c r="AK8" s="34">
        <f>IF(AJ8=1,1,0)</f>
        <v>1</v>
      </c>
      <c r="AL8" s="67" t="s">
        <v>165</v>
      </c>
      <c r="AM8" s="64">
        <f>IF(AL8=8.7,1,0)</f>
        <v>0</v>
      </c>
      <c r="AN8" s="5">
        <v>1</v>
      </c>
      <c r="AO8" s="1">
        <f>IF(AN8=2,1,0)</f>
        <v>0</v>
      </c>
      <c r="AP8" s="5">
        <v>3</v>
      </c>
      <c r="AQ8" s="34">
        <f>IF(AP8=3,1,0)</f>
        <v>1</v>
      </c>
      <c r="AR8" s="5">
        <v>2</v>
      </c>
      <c r="AS8" s="34">
        <f>IF(AR8=2,1,0)</f>
        <v>1</v>
      </c>
      <c r="AT8" s="5">
        <v>3</v>
      </c>
      <c r="AU8" s="34">
        <f>IF(AT8=1,1,0)</f>
        <v>0</v>
      </c>
      <c r="AV8" s="67" t="s">
        <v>115</v>
      </c>
      <c r="AW8" s="64">
        <f>IF(AND(AV8&gt;255,AV8&lt;265),1,0)</f>
        <v>0</v>
      </c>
      <c r="AX8" s="5">
        <v>3</v>
      </c>
      <c r="AY8" s="34">
        <f>IF(AX8=3,1,0)</f>
        <v>1</v>
      </c>
      <c r="AZ8" s="5">
        <v>3</v>
      </c>
      <c r="BA8" s="34">
        <f>IF(AZ8=1,1,0)</f>
        <v>0</v>
      </c>
      <c r="BB8" s="5">
        <v>3</v>
      </c>
      <c r="BC8" s="34">
        <f>IF(BB8=2,1,0)</f>
        <v>0</v>
      </c>
      <c r="BD8" s="66">
        <v>4</v>
      </c>
      <c r="BE8" s="64">
        <f>IF(BD8=5,1,0)</f>
        <v>0</v>
      </c>
      <c r="BF8" s="5">
        <v>3</v>
      </c>
      <c r="BG8" s="34">
        <f>IF(BF8=1,1,0)</f>
        <v>0</v>
      </c>
      <c r="BH8" s="5">
        <v>1</v>
      </c>
      <c r="BI8" s="34">
        <f>IF(BH8=1,1,0)</f>
        <v>1</v>
      </c>
      <c r="BJ8" s="5">
        <v>1</v>
      </c>
      <c r="BK8" s="1">
        <f>IF(BJ8=1,1,0)</f>
        <v>1</v>
      </c>
      <c r="BL8" s="5">
        <v>2</v>
      </c>
      <c r="BM8" s="34">
        <f>IF(BL8=3,1,0)</f>
        <v>0</v>
      </c>
      <c r="BN8" s="5">
        <v>1</v>
      </c>
      <c r="BO8" s="34">
        <f>IF(BN8=1,1,0)</f>
        <v>1</v>
      </c>
      <c r="BP8" s="84"/>
      <c r="BQ8" s="71">
        <f>IF(AND(BP8&gt;1450,BP8&lt;1500),1,0)</f>
        <v>0</v>
      </c>
    </row>
    <row r="9" spans="1:70" ht="15">
      <c r="A9" s="27" t="s">
        <v>93</v>
      </c>
      <c r="B9" s="27" t="s">
        <v>19</v>
      </c>
      <c r="C9" s="27" t="s">
        <v>94</v>
      </c>
      <c r="D9" s="27">
        <v>10</v>
      </c>
      <c r="E9" s="48">
        <v>0.6895833333333333</v>
      </c>
      <c r="F9" s="28" t="s">
        <v>95</v>
      </c>
      <c r="G9" s="54">
        <f>K9+M9+O9+Q9+S9+U9+W9+Y9+AA9+AC9+AE9+AG9+AI9+AK9+AM9+AO9+AQ9+AS9+AU9+AW9+AY9+BA9+BC9+BE9+BG9+BI9+BK9+BM9+BO9+BQ9</f>
        <v>28</v>
      </c>
      <c r="H9" s="59">
        <f>G9/30*100</f>
        <v>93.33333333333333</v>
      </c>
      <c r="I9" s="54">
        <v>1</v>
      </c>
      <c r="J9" s="54">
        <v>2</v>
      </c>
      <c r="K9" s="68">
        <f>IF(J9=2,1,0)</f>
        <v>1</v>
      </c>
      <c r="L9" s="54">
        <v>3</v>
      </c>
      <c r="M9" s="68">
        <f>IF(L9=3,1,0)</f>
        <v>1</v>
      </c>
      <c r="N9" s="54">
        <v>2</v>
      </c>
      <c r="O9" s="68">
        <f>IF(N9=2,1,0)</f>
        <v>1</v>
      </c>
      <c r="P9" s="54">
        <v>2</v>
      </c>
      <c r="Q9" s="68">
        <f>IF(P9=2,1,0)</f>
        <v>1</v>
      </c>
      <c r="R9" s="54">
        <v>4</v>
      </c>
      <c r="S9" s="68">
        <f>IF(R9=4,1,0)</f>
        <v>1</v>
      </c>
      <c r="T9" s="54">
        <v>2</v>
      </c>
      <c r="U9" s="68">
        <f>IF(T9=2,1,0)</f>
        <v>1</v>
      </c>
      <c r="V9" s="54">
        <v>1</v>
      </c>
      <c r="W9" s="68">
        <f>IF(V9=1,1,0)</f>
        <v>1</v>
      </c>
      <c r="X9" s="54">
        <v>2</v>
      </c>
      <c r="Y9" s="68">
        <f>IF(X9=2,1,0)</f>
        <v>1</v>
      </c>
      <c r="Z9" s="54">
        <v>1</v>
      </c>
      <c r="AA9" s="68">
        <f>IF(Z9=1,1,0)</f>
        <v>1</v>
      </c>
      <c r="AB9" s="54">
        <v>1</v>
      </c>
      <c r="AC9" s="68">
        <f>IF(AB9=1,1,0)</f>
        <v>1</v>
      </c>
      <c r="AD9" s="54">
        <v>3</v>
      </c>
      <c r="AE9" s="68">
        <f>IF(AD9=3,1,0)</f>
        <v>1</v>
      </c>
      <c r="AF9" s="54">
        <v>2</v>
      </c>
      <c r="AG9" s="68">
        <f>IF(AF9=2,1,0)</f>
        <v>1</v>
      </c>
      <c r="AH9" s="54">
        <v>2</v>
      </c>
      <c r="AI9" s="68">
        <f>IF(AH9=2,1,0)</f>
        <v>1</v>
      </c>
      <c r="AJ9" s="54">
        <v>1</v>
      </c>
      <c r="AK9" s="68">
        <f>IF(AJ9=1,1,0)</f>
        <v>1</v>
      </c>
      <c r="AL9" s="66">
        <v>78.4</v>
      </c>
      <c r="AM9" s="64">
        <f>IF(AL9=8.7,1,0)</f>
        <v>0</v>
      </c>
      <c r="AN9" s="54">
        <v>2</v>
      </c>
      <c r="AO9" s="69">
        <f>IF(AN9=2,1,0)</f>
        <v>1</v>
      </c>
      <c r="AP9" s="54">
        <v>3</v>
      </c>
      <c r="AQ9" s="68">
        <f>IF(AP9=3,1,0)</f>
        <v>1</v>
      </c>
      <c r="AR9" s="54">
        <v>2</v>
      </c>
      <c r="AS9" s="68">
        <f>IF(AR9=2,1,0)</f>
        <v>1</v>
      </c>
      <c r="AT9" s="54">
        <v>1</v>
      </c>
      <c r="AU9" s="68">
        <f>IF(AT9=1,1,0)</f>
        <v>1</v>
      </c>
      <c r="AV9" s="66">
        <v>261</v>
      </c>
      <c r="AW9" s="64">
        <f>IF(AND(AV9&gt;255,AV9&lt;265),1,0)</f>
        <v>1</v>
      </c>
      <c r="AX9" s="54">
        <v>3</v>
      </c>
      <c r="AY9" s="68">
        <f>IF(AX9=3,1,0)</f>
        <v>1</v>
      </c>
      <c r="AZ9" s="54">
        <v>1</v>
      </c>
      <c r="BA9" s="68">
        <f>IF(AZ9=1,1,0)</f>
        <v>1</v>
      </c>
      <c r="BB9" s="54">
        <v>2</v>
      </c>
      <c r="BC9" s="68">
        <f>IF(BB9=2,1,0)</f>
        <v>1</v>
      </c>
      <c r="BD9" s="66">
        <v>5</v>
      </c>
      <c r="BE9" s="64">
        <f>IF(BD9=5,1,0)</f>
        <v>1</v>
      </c>
      <c r="BF9" s="54">
        <v>1</v>
      </c>
      <c r="BG9" s="68">
        <f>IF(BF9=1,1,0)</f>
        <v>1</v>
      </c>
      <c r="BH9" s="54">
        <v>1</v>
      </c>
      <c r="BI9" s="68">
        <f>IF(BH9=1,1,0)</f>
        <v>1</v>
      </c>
      <c r="BJ9" s="54">
        <v>1</v>
      </c>
      <c r="BK9" s="69">
        <f>IF(BJ9=1,1,0)</f>
        <v>1</v>
      </c>
      <c r="BL9" s="54">
        <v>3</v>
      </c>
      <c r="BM9" s="68">
        <f>IF(BL9=3,1,0)</f>
        <v>1</v>
      </c>
      <c r="BN9" s="54">
        <v>1</v>
      </c>
      <c r="BO9" s="68">
        <f>IF(BN9=1,1,0)</f>
        <v>1</v>
      </c>
      <c r="BP9" s="84"/>
      <c r="BQ9" s="71">
        <f>IF(AND(BP9&gt;1450,BP9&lt;1500),1,0)</f>
        <v>0</v>
      </c>
      <c r="BR9" s="29"/>
    </row>
    <row r="10" spans="1:69" ht="15">
      <c r="A10" s="18" t="s">
        <v>157</v>
      </c>
      <c r="B10" s="18" t="s">
        <v>6</v>
      </c>
      <c r="C10" s="18" t="s">
        <v>140</v>
      </c>
      <c r="D10" s="18">
        <v>10</v>
      </c>
      <c r="E10" s="8">
        <v>0.7076388888888889</v>
      </c>
      <c r="F10" s="4"/>
      <c r="G10" s="5">
        <f>K10+M10+O10+Q10+S10+U10+W10+Y10+AA10+AC10+AE10+AG10+AI10+AK10+AM10+AO10+AQ10+AS10+AU10+AW10+AY10+BA10+BC10+BE10+BG10+BI10+BK10+BM10+BO10+BQ10</f>
        <v>18</v>
      </c>
      <c r="H10" s="35">
        <f>G10/30*100</f>
        <v>60</v>
      </c>
      <c r="I10" s="1"/>
      <c r="J10" s="70">
        <v>2</v>
      </c>
      <c r="K10" s="34">
        <f>IF(J10=2,1,0)</f>
        <v>1</v>
      </c>
      <c r="L10" s="70">
        <v>1</v>
      </c>
      <c r="M10" s="34">
        <f>IF(L10=3,1,0)</f>
        <v>0</v>
      </c>
      <c r="N10" s="70">
        <v>2</v>
      </c>
      <c r="O10" s="34">
        <f>IF(N10=2,1,0)</f>
        <v>1</v>
      </c>
      <c r="P10" s="70">
        <v>2</v>
      </c>
      <c r="Q10" s="34">
        <f>IF(P10=2,1,0)</f>
        <v>1</v>
      </c>
      <c r="R10" s="70">
        <v>4</v>
      </c>
      <c r="S10" s="34">
        <f>IF(R10=4,1,0)</f>
        <v>1</v>
      </c>
      <c r="T10" s="70">
        <v>2</v>
      </c>
      <c r="U10" s="34">
        <f>IF(T10=2,1,0)</f>
        <v>1</v>
      </c>
      <c r="V10" s="70">
        <v>1</v>
      </c>
      <c r="W10" s="34">
        <f>IF(V10=1,1,0)</f>
        <v>1</v>
      </c>
      <c r="X10" s="70">
        <v>1</v>
      </c>
      <c r="Y10" s="34">
        <f>IF(X10=2,1,0)</f>
        <v>0</v>
      </c>
      <c r="Z10" s="70">
        <v>1</v>
      </c>
      <c r="AA10" s="34">
        <f>IF(Z10=1,1,0)</f>
        <v>1</v>
      </c>
      <c r="AB10" s="70">
        <v>1</v>
      </c>
      <c r="AC10" s="34">
        <f>IF(AB10=1,1,0)</f>
        <v>1</v>
      </c>
      <c r="AD10" s="70">
        <v>3</v>
      </c>
      <c r="AE10" s="34">
        <f>IF(AD10=3,1,0)</f>
        <v>1</v>
      </c>
      <c r="AF10" s="70">
        <v>2</v>
      </c>
      <c r="AG10" s="34">
        <f>IF(AF10=2,1,0)</f>
        <v>1</v>
      </c>
      <c r="AH10" s="70">
        <v>1</v>
      </c>
      <c r="AI10" s="34">
        <f>IF(AH10=2,1,0)</f>
        <v>0</v>
      </c>
      <c r="AJ10" s="70">
        <v>1</v>
      </c>
      <c r="AK10" s="34">
        <f>IF(AJ10=1,1,0)</f>
        <v>1</v>
      </c>
      <c r="AL10" s="71">
        <v>1</v>
      </c>
      <c r="AM10" s="64">
        <f>IF(AL10=8.7,1,0)</f>
        <v>0</v>
      </c>
      <c r="AN10" s="70">
        <v>2</v>
      </c>
      <c r="AO10" s="1">
        <f>IF(AN10=2,1,0)</f>
        <v>1</v>
      </c>
      <c r="AP10" s="70">
        <v>3</v>
      </c>
      <c r="AQ10" s="34">
        <f>IF(AP10=3,1,0)</f>
        <v>1</v>
      </c>
      <c r="AR10" s="70">
        <v>2</v>
      </c>
      <c r="AS10" s="34">
        <f>IF(AR10=2,1,0)</f>
        <v>1</v>
      </c>
      <c r="AT10" s="70">
        <v>1</v>
      </c>
      <c r="AU10" s="34">
        <f>IF(AT10=1,1,0)</f>
        <v>1</v>
      </c>
      <c r="AV10" s="71">
        <v>20874</v>
      </c>
      <c r="AW10" s="64">
        <f>IF(AND(AV10&gt;255,AV10&lt;265),1,0)</f>
        <v>0</v>
      </c>
      <c r="AX10" s="70">
        <v>2</v>
      </c>
      <c r="AY10" s="34">
        <f>IF(AX10=3,1,0)</f>
        <v>0</v>
      </c>
      <c r="AZ10" s="70">
        <v>3</v>
      </c>
      <c r="BA10" s="34">
        <f>IF(AZ10=1,1,0)</f>
        <v>0</v>
      </c>
      <c r="BB10" s="70">
        <v>2</v>
      </c>
      <c r="BC10" s="34">
        <f>IF(BB10=2,1,0)</f>
        <v>1</v>
      </c>
      <c r="BD10" s="71">
        <v>50</v>
      </c>
      <c r="BE10" s="64">
        <f>IF(BD10=5,1,0)</f>
        <v>0</v>
      </c>
      <c r="BF10" s="70">
        <v>1</v>
      </c>
      <c r="BG10" s="34">
        <f>IF(BF10=1,1,0)</f>
        <v>1</v>
      </c>
      <c r="BH10" s="70">
        <v>1</v>
      </c>
      <c r="BI10" s="34">
        <f>IF(BH10=1,1,0)</f>
        <v>1</v>
      </c>
      <c r="BJ10" s="70">
        <v>2</v>
      </c>
      <c r="BK10" s="1">
        <f>IF(BJ10=1,1,0)</f>
        <v>0</v>
      </c>
      <c r="BL10" s="70">
        <v>1</v>
      </c>
      <c r="BM10" s="34">
        <f>IF(BL10=3,1,0)</f>
        <v>0</v>
      </c>
      <c r="BN10" s="70">
        <v>3</v>
      </c>
      <c r="BO10" s="34">
        <f>IF(BN10=1,1,0)</f>
        <v>0</v>
      </c>
      <c r="BP10" s="85">
        <v>1</v>
      </c>
      <c r="BQ10" s="71">
        <f>IF(AND(BP10&gt;1450,BP10&lt;1500),1,0)</f>
        <v>0</v>
      </c>
    </row>
    <row r="11" spans="1:69" ht="15">
      <c r="A11" s="3" t="s">
        <v>138</v>
      </c>
      <c r="B11" s="3" t="s">
        <v>139</v>
      </c>
      <c r="C11" s="3" t="s">
        <v>140</v>
      </c>
      <c r="D11" s="3">
        <v>10</v>
      </c>
      <c r="E11" s="8">
        <v>0.7062499999999999</v>
      </c>
      <c r="F11" s="4" t="s">
        <v>141</v>
      </c>
      <c r="G11" s="5">
        <f>K11+M11+O11+Q11+S11+U11+W11+Y11+AA11+AC11+AE11+AG11+AI11+AK11+AM11+AO11+AQ11+AS11+AU11+AW11+AY11+BA11+BC11+BE11+BG11+BI11+BK11+BM11+BO11+BQ11</f>
        <v>17</v>
      </c>
      <c r="H11" s="35">
        <f>G11/30*100</f>
        <v>56.666666666666664</v>
      </c>
      <c r="I11" s="5"/>
      <c r="J11" s="5">
        <v>2</v>
      </c>
      <c r="K11" s="34">
        <f>IF(J11=2,1,0)</f>
        <v>1</v>
      </c>
      <c r="L11" s="5">
        <v>1</v>
      </c>
      <c r="M11" s="34">
        <f>IF(L11=3,1,0)</f>
        <v>0</v>
      </c>
      <c r="N11" s="5">
        <v>2</v>
      </c>
      <c r="O11" s="34">
        <f>IF(N11=2,1,0)</f>
        <v>1</v>
      </c>
      <c r="P11" s="5">
        <v>2</v>
      </c>
      <c r="Q11" s="34">
        <f>IF(P11=2,1,0)</f>
        <v>1</v>
      </c>
      <c r="R11" s="5">
        <v>4</v>
      </c>
      <c r="S11" s="34">
        <f>IF(R11=4,1,0)</f>
        <v>1</v>
      </c>
      <c r="T11" s="5">
        <v>2</v>
      </c>
      <c r="U11" s="34">
        <f>IF(T11=2,1,0)</f>
        <v>1</v>
      </c>
      <c r="V11" s="5">
        <v>2</v>
      </c>
      <c r="W11" s="34">
        <f>IF(V11=1,1,0)</f>
        <v>0</v>
      </c>
      <c r="X11" s="5">
        <v>1</v>
      </c>
      <c r="Y11" s="34">
        <f>IF(X11=2,1,0)</f>
        <v>0</v>
      </c>
      <c r="Z11" s="5">
        <v>3</v>
      </c>
      <c r="AA11" s="34">
        <f>IF(Z11=1,1,0)</f>
        <v>0</v>
      </c>
      <c r="AB11" s="5">
        <v>3</v>
      </c>
      <c r="AC11" s="34">
        <f>IF(AB11=1,1,0)</f>
        <v>0</v>
      </c>
      <c r="AD11" s="5">
        <v>1</v>
      </c>
      <c r="AE11" s="34">
        <f>IF(AD11=3,1,0)</f>
        <v>0</v>
      </c>
      <c r="AF11" s="5">
        <v>2</v>
      </c>
      <c r="AG11" s="34">
        <f>IF(AF11=2,1,0)</f>
        <v>1</v>
      </c>
      <c r="AH11" s="5">
        <v>3</v>
      </c>
      <c r="AI11" s="34">
        <f>IF(AH11=2,1,0)</f>
        <v>0</v>
      </c>
      <c r="AJ11" s="5">
        <v>1</v>
      </c>
      <c r="AK11" s="34">
        <f>IF(AJ11=1,1,0)</f>
        <v>1</v>
      </c>
      <c r="AL11" s="72">
        <v>8.7</v>
      </c>
      <c r="AM11" s="64">
        <f>IF(AL11=8.7,1,0)</f>
        <v>1</v>
      </c>
      <c r="AN11" s="5"/>
      <c r="AO11" s="1">
        <f>IF(AN11=2,1,0)</f>
        <v>0</v>
      </c>
      <c r="AP11" s="5">
        <v>2</v>
      </c>
      <c r="AQ11" s="34">
        <f>IF(AP11=3,1,0)</f>
        <v>0</v>
      </c>
      <c r="AR11" s="5">
        <v>2</v>
      </c>
      <c r="AS11" s="34">
        <f>IF(AR11=2,1,0)</f>
        <v>1</v>
      </c>
      <c r="AT11" s="5">
        <v>1</v>
      </c>
      <c r="AU11" s="34">
        <f>IF(AT11=1,1,0)</f>
        <v>1</v>
      </c>
      <c r="AV11" s="66">
        <v>7</v>
      </c>
      <c r="AW11" s="64">
        <f>IF(AND(AV11&gt;255,AV11&lt;265),1,0)</f>
        <v>0</v>
      </c>
      <c r="AX11" s="5">
        <v>3</v>
      </c>
      <c r="AY11" s="34">
        <f>IF(AX11=3,1,0)</f>
        <v>1</v>
      </c>
      <c r="AZ11" s="5">
        <v>1</v>
      </c>
      <c r="BA11" s="34">
        <f>IF(AZ11=1,1,0)</f>
        <v>1</v>
      </c>
      <c r="BB11" s="5">
        <v>2</v>
      </c>
      <c r="BC11" s="34">
        <f>IF(BB11=2,1,0)</f>
        <v>1</v>
      </c>
      <c r="BD11" s="66">
        <v>14</v>
      </c>
      <c r="BE11" s="64">
        <f>IF(BD11=5,1,0)</f>
        <v>0</v>
      </c>
      <c r="BF11" s="5">
        <v>1</v>
      </c>
      <c r="BG11" s="34">
        <f>IF(BF11=1,1,0)</f>
        <v>1</v>
      </c>
      <c r="BH11" s="5">
        <v>1</v>
      </c>
      <c r="BI11" s="34">
        <f>IF(BH11=1,1,0)</f>
        <v>1</v>
      </c>
      <c r="BJ11" s="5">
        <v>1</v>
      </c>
      <c r="BK11" s="1">
        <f>IF(BJ11=1,1,0)</f>
        <v>1</v>
      </c>
      <c r="BL11" s="5">
        <v>2</v>
      </c>
      <c r="BM11" s="34">
        <f>IF(BL11=3,1,0)</f>
        <v>0</v>
      </c>
      <c r="BN11" s="5">
        <v>1</v>
      </c>
      <c r="BO11" s="34">
        <f>IF(BN11=1,1,0)</f>
        <v>1</v>
      </c>
      <c r="BP11" s="84"/>
      <c r="BQ11" s="71">
        <f>IF(AND(BP11&gt;1450,BP11&lt;1500),1,0)</f>
        <v>0</v>
      </c>
    </row>
    <row r="12" spans="1:69" ht="15">
      <c r="A12" s="3" t="s">
        <v>127</v>
      </c>
      <c r="B12" s="18" t="s">
        <v>6</v>
      </c>
      <c r="C12" s="3">
        <v>7</v>
      </c>
      <c r="D12" s="3">
        <v>10</v>
      </c>
      <c r="E12" s="7">
        <v>0.6979166666666666</v>
      </c>
      <c r="F12" s="4" t="s">
        <v>128</v>
      </c>
      <c r="G12" s="5">
        <f>K12+M12+O12+Q12+S12+U12+W12+Y12+AA12+AC12+AE12+AG12+AI12+AK12+AM12+AO12+AQ12+AS12+AU12+AW12+AY12+BA12+BC12+BE12+BG12+BI12+BK12+BM12+BO12+BQ12</f>
        <v>16</v>
      </c>
      <c r="H12" s="35">
        <f>G12/30*100</f>
        <v>53.333333333333336</v>
      </c>
      <c r="I12" s="5"/>
      <c r="J12" s="5">
        <v>2</v>
      </c>
      <c r="K12" s="34">
        <f>IF(J12=2,1,0)</f>
        <v>1</v>
      </c>
      <c r="L12" s="5">
        <v>1</v>
      </c>
      <c r="M12" s="34">
        <f>IF(L12=3,1,0)</f>
        <v>0</v>
      </c>
      <c r="N12" s="5">
        <v>3</v>
      </c>
      <c r="O12" s="34">
        <f>IF(N12=2,1,0)</f>
        <v>0</v>
      </c>
      <c r="P12" s="5">
        <v>2</v>
      </c>
      <c r="Q12" s="34">
        <f>IF(P12=2,1,0)</f>
        <v>1</v>
      </c>
      <c r="R12" s="5">
        <v>2</v>
      </c>
      <c r="S12" s="34">
        <f>IF(R12=4,1,0)</f>
        <v>0</v>
      </c>
      <c r="T12" s="5">
        <v>1</v>
      </c>
      <c r="U12" s="34">
        <f>IF(T12=2,1,0)</f>
        <v>0</v>
      </c>
      <c r="V12" s="5">
        <v>1</v>
      </c>
      <c r="W12" s="34">
        <f>IF(V12=1,1,0)</f>
        <v>1</v>
      </c>
      <c r="X12" s="5">
        <v>2</v>
      </c>
      <c r="Y12" s="34">
        <f>IF(X12=2,1,0)</f>
        <v>1</v>
      </c>
      <c r="Z12" s="5">
        <v>1</v>
      </c>
      <c r="AA12" s="34">
        <f>IF(Z12=1,1,0)</f>
        <v>1</v>
      </c>
      <c r="AB12" s="5">
        <v>1</v>
      </c>
      <c r="AC12" s="34">
        <f>IF(AB12=1,1,0)</f>
        <v>1</v>
      </c>
      <c r="AD12" s="5">
        <v>3</v>
      </c>
      <c r="AE12" s="34">
        <f>IF(AD12=3,1,0)</f>
        <v>1</v>
      </c>
      <c r="AF12" s="5">
        <v>2</v>
      </c>
      <c r="AG12" s="34">
        <f>IF(AF12=2,1,0)</f>
        <v>1</v>
      </c>
      <c r="AH12" s="5">
        <v>1</v>
      </c>
      <c r="AI12" s="34">
        <f>IF(AH12=2,1,0)</f>
        <v>0</v>
      </c>
      <c r="AJ12" s="5">
        <v>1</v>
      </c>
      <c r="AK12" s="34">
        <f>IF(AJ12=1,1,0)</f>
        <v>1</v>
      </c>
      <c r="AL12" s="66"/>
      <c r="AM12" s="64">
        <f>IF(AL12=8.7,1,0)</f>
        <v>0</v>
      </c>
      <c r="AN12" s="5">
        <v>2</v>
      </c>
      <c r="AO12" s="1">
        <f>IF(AN12=2,1,0)</f>
        <v>1</v>
      </c>
      <c r="AP12" s="5">
        <v>3</v>
      </c>
      <c r="AQ12" s="34">
        <f>IF(AP12=3,1,0)</f>
        <v>1</v>
      </c>
      <c r="AR12" s="5">
        <v>2</v>
      </c>
      <c r="AS12" s="34">
        <f>IF(AR12=2,1,0)</f>
        <v>1</v>
      </c>
      <c r="AT12" s="5">
        <v>2</v>
      </c>
      <c r="AU12" s="34">
        <f>IF(AT12=1,1,0)</f>
        <v>0</v>
      </c>
      <c r="AV12" s="66">
        <v>48</v>
      </c>
      <c r="AW12" s="64">
        <f>IF(AND(AV12&gt;255,AV12&lt;265),1,0)</f>
        <v>0</v>
      </c>
      <c r="AX12" s="5">
        <v>1</v>
      </c>
      <c r="AY12" s="34">
        <f>IF(AX12=3,1,0)</f>
        <v>0</v>
      </c>
      <c r="AZ12" s="5">
        <v>1</v>
      </c>
      <c r="BA12" s="34">
        <f>IF(AZ12=1,1,0)</f>
        <v>1</v>
      </c>
      <c r="BB12" s="5">
        <v>2</v>
      </c>
      <c r="BC12" s="34">
        <f>IF(BB12=2,1,0)</f>
        <v>1</v>
      </c>
      <c r="BD12" s="66">
        <v>10</v>
      </c>
      <c r="BE12" s="64">
        <f>IF(BD12=5,1,0)</f>
        <v>0</v>
      </c>
      <c r="BF12" s="5">
        <v>2</v>
      </c>
      <c r="BG12" s="34">
        <f>IF(BF12=1,1,0)</f>
        <v>0</v>
      </c>
      <c r="BH12" s="5">
        <v>1</v>
      </c>
      <c r="BI12" s="34">
        <f>IF(BH12=1,1,0)</f>
        <v>1</v>
      </c>
      <c r="BJ12" s="5">
        <v>2</v>
      </c>
      <c r="BK12" s="1">
        <f>IF(BJ12=1,1,0)</f>
        <v>0</v>
      </c>
      <c r="BL12" s="5">
        <v>1</v>
      </c>
      <c r="BM12" s="34">
        <f>IF(BL12=3,1,0)</f>
        <v>0</v>
      </c>
      <c r="BN12" s="5">
        <v>1</v>
      </c>
      <c r="BO12" s="34">
        <f>IF(BN12=1,1,0)</f>
        <v>1</v>
      </c>
      <c r="BP12" s="84"/>
      <c r="BQ12" s="71">
        <f>IF(AND(BP12&gt;1450,BP12&lt;1500),1,0)</f>
        <v>0</v>
      </c>
    </row>
    <row r="13" spans="1:69" ht="15">
      <c r="A13" s="18" t="s">
        <v>178</v>
      </c>
      <c r="B13" s="18" t="s">
        <v>6</v>
      </c>
      <c r="C13" s="18" t="s">
        <v>162</v>
      </c>
      <c r="D13" s="4">
        <v>10</v>
      </c>
      <c r="E13" s="8">
        <v>0.6770833333333334</v>
      </c>
      <c r="F13" s="4"/>
      <c r="G13" s="5">
        <f>K13+M13+O13+Q13+S13+U13+W13+Y13+AA13+AC13+AE13+AG13+AI13+AK13+AM13+AO13+AQ13+AS13+AU13+AW13+AY13+BA13+BC13+BE13+BG13+BI13+BK13+BM13+BO13+BQ13</f>
        <v>13</v>
      </c>
      <c r="H13" s="35">
        <f>G13/30*100</f>
        <v>43.333333333333336</v>
      </c>
      <c r="I13" s="1"/>
      <c r="J13" s="70">
        <v>2</v>
      </c>
      <c r="K13" s="33">
        <v>1</v>
      </c>
      <c r="L13" s="70">
        <v>2</v>
      </c>
      <c r="M13" s="34">
        <f>IF(L13=3,1,0)</f>
        <v>0</v>
      </c>
      <c r="N13" s="70">
        <v>1</v>
      </c>
      <c r="O13" s="34">
        <f>IF(N13=2,1,0)</f>
        <v>0</v>
      </c>
      <c r="P13" s="70">
        <v>2</v>
      </c>
      <c r="Q13" s="34">
        <f>IF(P13=2,1,0)</f>
        <v>1</v>
      </c>
      <c r="R13" s="70">
        <v>4</v>
      </c>
      <c r="S13" s="34">
        <f>IF(R13=4,1,0)</f>
        <v>1</v>
      </c>
      <c r="T13" s="70">
        <v>2</v>
      </c>
      <c r="U13" s="34">
        <f>IF(T13=2,1,0)</f>
        <v>1</v>
      </c>
      <c r="V13" s="70">
        <v>2</v>
      </c>
      <c r="W13" s="34">
        <f>IF(V13=1,1,0)</f>
        <v>0</v>
      </c>
      <c r="X13" s="70">
        <v>2</v>
      </c>
      <c r="Y13" s="34">
        <f>IF(X13=2,1,0)</f>
        <v>1</v>
      </c>
      <c r="Z13" s="70">
        <v>3</v>
      </c>
      <c r="AA13" s="34">
        <f>IF(Z13=1,1,0)</f>
        <v>0</v>
      </c>
      <c r="AB13" s="70">
        <v>3</v>
      </c>
      <c r="AC13" s="34">
        <f>IF(AB13=1,1,0)</f>
        <v>0</v>
      </c>
      <c r="AD13" s="70">
        <v>1</v>
      </c>
      <c r="AE13" s="34">
        <f>IF(AD13=3,1,0)</f>
        <v>0</v>
      </c>
      <c r="AF13" s="70">
        <v>2</v>
      </c>
      <c r="AG13" s="34">
        <f>IF(AF13=2,1,0)</f>
        <v>1</v>
      </c>
      <c r="AH13" s="70">
        <v>1</v>
      </c>
      <c r="AI13" s="34">
        <f>IF(AH13=2,1,0)</f>
        <v>0</v>
      </c>
      <c r="AJ13" s="70">
        <v>1</v>
      </c>
      <c r="AK13" s="34">
        <f>IF(AJ13=1,1,0)</f>
        <v>1</v>
      </c>
      <c r="AL13" s="71">
        <v>1225</v>
      </c>
      <c r="AM13" s="64">
        <f>IF(AL13=8.7,1,0)</f>
        <v>0</v>
      </c>
      <c r="AN13" s="70">
        <v>2</v>
      </c>
      <c r="AO13" s="1">
        <f>IF(AN13=2,1,0)</f>
        <v>1</v>
      </c>
      <c r="AP13" s="70">
        <v>1</v>
      </c>
      <c r="AQ13" s="34">
        <f>IF(AP13=3,1,0)</f>
        <v>0</v>
      </c>
      <c r="AR13" s="70">
        <v>2</v>
      </c>
      <c r="AS13" s="34">
        <f>IF(AR13=2,1,0)</f>
        <v>1</v>
      </c>
      <c r="AT13" s="70">
        <v>3</v>
      </c>
      <c r="AU13" s="34">
        <f>IF(AT13=1,1,0)</f>
        <v>0</v>
      </c>
      <c r="AV13" s="71">
        <v>600</v>
      </c>
      <c r="AW13" s="64">
        <f>IF(AND(AV13&gt;255,AV13&lt;265),1,0)</f>
        <v>0</v>
      </c>
      <c r="AX13" s="70">
        <v>3</v>
      </c>
      <c r="AY13" s="34">
        <f>IF(AX13=3,1,0)</f>
        <v>1</v>
      </c>
      <c r="AZ13" s="70">
        <v>3</v>
      </c>
      <c r="BA13" s="34">
        <f>IF(AZ13=1,1,0)</f>
        <v>0</v>
      </c>
      <c r="BB13" s="70">
        <v>3</v>
      </c>
      <c r="BC13" s="34">
        <f>IF(BB13=2,1,0)</f>
        <v>0</v>
      </c>
      <c r="BD13" s="71"/>
      <c r="BE13" s="64">
        <f>IF(BD13=5,1,0)</f>
        <v>0</v>
      </c>
      <c r="BF13" s="70">
        <v>3</v>
      </c>
      <c r="BG13" s="34">
        <f>IF(BF13=1,1,0)</f>
        <v>0</v>
      </c>
      <c r="BH13" s="70">
        <v>1</v>
      </c>
      <c r="BI13" s="34">
        <f>IF(BH13=1,1,0)</f>
        <v>1</v>
      </c>
      <c r="BJ13" s="70">
        <v>1</v>
      </c>
      <c r="BK13" s="1">
        <f>IF(BJ13=1,1,0)</f>
        <v>1</v>
      </c>
      <c r="BL13" s="70">
        <v>1</v>
      </c>
      <c r="BM13" s="34">
        <f>IF(BL13=3,1,0)</f>
        <v>0</v>
      </c>
      <c r="BN13" s="70">
        <v>1</v>
      </c>
      <c r="BO13" s="34">
        <f>IF(BN13=1,1,0)</f>
        <v>1</v>
      </c>
      <c r="BP13" s="85">
        <v>35000</v>
      </c>
      <c r="BQ13" s="71">
        <f>IF(AND(BP13&gt;1450,BP13&lt;1500),1,0)</f>
        <v>0</v>
      </c>
    </row>
    <row r="14" spans="1:69" ht="15">
      <c r="A14" s="3" t="s">
        <v>27</v>
      </c>
      <c r="B14" s="3" t="s">
        <v>6</v>
      </c>
      <c r="C14" s="3" t="s">
        <v>28</v>
      </c>
      <c r="D14" s="3">
        <v>10</v>
      </c>
      <c r="E14" s="7">
        <v>0.6604166666666667</v>
      </c>
      <c r="F14" s="4"/>
      <c r="G14" s="5">
        <f>K14+M14+O14+Q14+S14+U14+W14+Y14+AA14+AC14+AE14+AG14+AI14+AK14+AM14+AO14+AQ14+AS14+AU14+AW14+AY14+BA14+BC14+BE14+BG14+BI14+BK14+BM14+BO14+BQ14</f>
        <v>11</v>
      </c>
      <c r="H14" s="35">
        <f>G14/30*100</f>
        <v>36.666666666666664</v>
      </c>
      <c r="I14" s="5"/>
      <c r="J14" s="5">
        <v>2</v>
      </c>
      <c r="K14" s="34">
        <f>IF(J14=2,1,0)</f>
        <v>1</v>
      </c>
      <c r="L14" s="5">
        <v>3</v>
      </c>
      <c r="M14" s="34">
        <f>IF(L14=3,1,0)</f>
        <v>1</v>
      </c>
      <c r="N14" s="5">
        <v>1</v>
      </c>
      <c r="O14" s="34">
        <f>IF(N14=2,1,0)</f>
        <v>0</v>
      </c>
      <c r="P14" s="5">
        <v>2</v>
      </c>
      <c r="Q14" s="34">
        <f>IF(P14=2,1,0)</f>
        <v>1</v>
      </c>
      <c r="R14" s="5">
        <v>4</v>
      </c>
      <c r="S14" s="34">
        <f>IF(R14=4,1,0)</f>
        <v>1</v>
      </c>
      <c r="T14" s="5">
        <v>3</v>
      </c>
      <c r="U14" s="34">
        <f>IF(T14=2,1,0)</f>
        <v>0</v>
      </c>
      <c r="V14" s="5">
        <v>1</v>
      </c>
      <c r="W14" s="34">
        <f>IF(V14=1,1,0)</f>
        <v>1</v>
      </c>
      <c r="X14" s="5">
        <v>1</v>
      </c>
      <c r="Y14" s="34">
        <f>IF(X14=2,1,0)</f>
        <v>0</v>
      </c>
      <c r="Z14" s="5">
        <v>3</v>
      </c>
      <c r="AA14" s="34">
        <f>IF(Z14=1,1,0)</f>
        <v>0</v>
      </c>
      <c r="AB14" s="5">
        <v>3</v>
      </c>
      <c r="AC14" s="34">
        <f>IF(AB14=1,1,0)</f>
        <v>0</v>
      </c>
      <c r="AD14" s="5">
        <v>2</v>
      </c>
      <c r="AE14" s="34">
        <f>IF(AD14=3,1,0)</f>
        <v>0</v>
      </c>
      <c r="AF14" s="5">
        <v>2</v>
      </c>
      <c r="AG14" s="34">
        <f>IF(AF14=2,1,0)</f>
        <v>1</v>
      </c>
      <c r="AH14" s="5">
        <v>1</v>
      </c>
      <c r="AI14" s="34">
        <f>IF(AH14=2,1,0)</f>
        <v>0</v>
      </c>
      <c r="AJ14" s="5">
        <v>1</v>
      </c>
      <c r="AK14" s="34">
        <f>IF(AJ14=1,1,0)</f>
        <v>1</v>
      </c>
      <c r="AL14" s="66"/>
      <c r="AM14" s="64">
        <f>IF(AL14=8.7,1,0)</f>
        <v>0</v>
      </c>
      <c r="AN14" s="5">
        <v>3</v>
      </c>
      <c r="AO14" s="1">
        <f>IF(AN14=2,1,0)</f>
        <v>0</v>
      </c>
      <c r="AP14" s="5">
        <v>2</v>
      </c>
      <c r="AQ14" s="34">
        <f>IF(AP14=3,1,0)</f>
        <v>0</v>
      </c>
      <c r="AR14" s="5">
        <v>3</v>
      </c>
      <c r="AS14" s="34">
        <f>IF(AR14=2,1,0)</f>
        <v>0</v>
      </c>
      <c r="AT14" s="5">
        <v>1</v>
      </c>
      <c r="AU14" s="34">
        <f>IF(AT14=1,1,0)</f>
        <v>1</v>
      </c>
      <c r="AV14" s="66"/>
      <c r="AW14" s="64">
        <f>IF(AND(AV14&gt;255,AV14&lt;265),1,0)</f>
        <v>0</v>
      </c>
      <c r="AX14" s="5">
        <v>3</v>
      </c>
      <c r="AY14" s="34">
        <f>IF(AX14=3,1,0)</f>
        <v>1</v>
      </c>
      <c r="AZ14" s="5">
        <v>2</v>
      </c>
      <c r="BA14" s="34">
        <f>IF(AZ14=1,1,0)</f>
        <v>0</v>
      </c>
      <c r="BB14" s="5">
        <v>2</v>
      </c>
      <c r="BC14" s="34">
        <f>IF(BB14=2,1,0)</f>
        <v>1</v>
      </c>
      <c r="BD14" s="66"/>
      <c r="BE14" s="64">
        <f>IF(BD14=5,1,0)</f>
        <v>0</v>
      </c>
      <c r="BF14" s="5">
        <v>3</v>
      </c>
      <c r="BG14" s="34">
        <f>IF(BF14=1,1,0)</f>
        <v>0</v>
      </c>
      <c r="BH14" s="5">
        <v>1</v>
      </c>
      <c r="BI14" s="34">
        <f>IF(BH14=1,1,0)</f>
        <v>1</v>
      </c>
      <c r="BJ14" s="5">
        <v>2</v>
      </c>
      <c r="BK14" s="1">
        <f>IF(BJ14=1,1,0)</f>
        <v>0</v>
      </c>
      <c r="BL14" s="5">
        <v>1</v>
      </c>
      <c r="BM14" s="34">
        <f>IF(BL14=3,1,0)</f>
        <v>0</v>
      </c>
      <c r="BN14" s="5">
        <v>2</v>
      </c>
      <c r="BO14" s="34">
        <f>IF(BN14=1,1,0)</f>
        <v>0</v>
      </c>
      <c r="BP14" s="84"/>
      <c r="BQ14" s="71">
        <f>IF(AND(BP14&gt;1450,BP14&lt;1500),1,0)</f>
        <v>0</v>
      </c>
    </row>
    <row r="15" spans="1:69" ht="15">
      <c r="A15" s="18" t="s">
        <v>161</v>
      </c>
      <c r="B15" s="18" t="s">
        <v>6</v>
      </c>
      <c r="C15" s="18" t="s">
        <v>162</v>
      </c>
      <c r="D15" s="18">
        <v>10</v>
      </c>
      <c r="E15" s="8">
        <v>0.6736111111111112</v>
      </c>
      <c r="F15" s="4"/>
      <c r="G15" s="5">
        <f>K15+M15+O15+Q15+S15+U15+W15+Y15+AA15+AC15+AE15+AG15+AI15+AK15+AM15+AO15+AQ15+AS15+AU15+AW15+AY15+BA15+BC15+BE15+BG15+BI15+BK15+BM15+BO15+BQ15</f>
        <v>9</v>
      </c>
      <c r="H15" s="35">
        <f>G15/30*100</f>
        <v>30</v>
      </c>
      <c r="I15" s="1"/>
      <c r="J15" s="70">
        <v>2</v>
      </c>
      <c r="K15" s="34">
        <f>IF(J15=2,1,0)</f>
        <v>1</v>
      </c>
      <c r="L15" s="70">
        <v>2</v>
      </c>
      <c r="M15" s="34">
        <f>IF(L15=3,1,0)</f>
        <v>0</v>
      </c>
      <c r="N15" s="70">
        <v>2</v>
      </c>
      <c r="O15" s="34">
        <f>IF(N15=2,1,0)</f>
        <v>1</v>
      </c>
      <c r="P15" s="70">
        <v>2</v>
      </c>
      <c r="Q15" s="34">
        <f>IF(P15=2,1,0)</f>
        <v>1</v>
      </c>
      <c r="R15" s="70">
        <v>4</v>
      </c>
      <c r="S15" s="34">
        <f>IF(R15=4,1,0)</f>
        <v>1</v>
      </c>
      <c r="T15" s="70">
        <v>1</v>
      </c>
      <c r="U15" s="34">
        <f>IF(T15=2,1,0)</f>
        <v>0</v>
      </c>
      <c r="V15" s="70">
        <v>2</v>
      </c>
      <c r="W15" s="34">
        <f>IF(V15=1,1,0)</f>
        <v>0</v>
      </c>
      <c r="X15" s="70">
        <v>1</v>
      </c>
      <c r="Y15" s="34">
        <f>IF(X15=2,1,0)</f>
        <v>0</v>
      </c>
      <c r="Z15" s="70">
        <v>3</v>
      </c>
      <c r="AA15" s="34">
        <f>IF(Z15=1,1,0)</f>
        <v>0</v>
      </c>
      <c r="AB15" s="70">
        <v>3</v>
      </c>
      <c r="AC15" s="34">
        <f>IF(AB15=1,1,0)</f>
        <v>0</v>
      </c>
      <c r="AD15" s="70">
        <v>3</v>
      </c>
      <c r="AE15" s="34">
        <f>IF(AD15=3,1,0)</f>
        <v>1</v>
      </c>
      <c r="AF15" s="70">
        <v>3</v>
      </c>
      <c r="AG15" s="34">
        <f>IF(AF15=2,1,0)</f>
        <v>0</v>
      </c>
      <c r="AH15" s="70">
        <v>2</v>
      </c>
      <c r="AI15" s="34">
        <f>IF(AH15=2,1,0)</f>
        <v>1</v>
      </c>
      <c r="AJ15" s="70">
        <v>3</v>
      </c>
      <c r="AK15" s="34">
        <f>IF(AJ15=1,1,0)</f>
        <v>0</v>
      </c>
      <c r="AL15" s="71">
        <v>5</v>
      </c>
      <c r="AM15" s="64">
        <f>IF(AL15=8.7,1,0)</f>
        <v>0</v>
      </c>
      <c r="AN15" s="70">
        <v>2</v>
      </c>
      <c r="AO15" s="1">
        <f>IF(AN15=2,1,0)</f>
        <v>1</v>
      </c>
      <c r="AP15" s="70">
        <v>2</v>
      </c>
      <c r="AQ15" s="34">
        <f>IF(AP15=3,1,0)</f>
        <v>0</v>
      </c>
      <c r="AR15" s="70">
        <v>1</v>
      </c>
      <c r="AS15" s="34">
        <f>IF(AR15=2,1,0)</f>
        <v>0</v>
      </c>
      <c r="AT15" s="70">
        <v>2</v>
      </c>
      <c r="AU15" s="34">
        <f>IF(AT15=1,1,0)</f>
        <v>0</v>
      </c>
      <c r="AV15" s="71">
        <v>5</v>
      </c>
      <c r="AW15" s="64">
        <f>IF(AND(AV15&gt;255,AV15&lt;265),1,0)</f>
        <v>0</v>
      </c>
      <c r="AX15" s="70">
        <v>1</v>
      </c>
      <c r="AY15" s="34">
        <f>IF(AX15=3,1,0)</f>
        <v>0</v>
      </c>
      <c r="AZ15" s="70">
        <v>3</v>
      </c>
      <c r="BA15" s="34">
        <f>IF(AZ15=1,1,0)</f>
        <v>0</v>
      </c>
      <c r="BB15" s="70">
        <v>2</v>
      </c>
      <c r="BC15" s="34">
        <f>IF(BB15=2,1,0)</f>
        <v>1</v>
      </c>
      <c r="BD15" s="71">
        <v>15</v>
      </c>
      <c r="BE15" s="64">
        <f>IF(BD15=5,1,0)</f>
        <v>0</v>
      </c>
      <c r="BF15" s="70">
        <v>1</v>
      </c>
      <c r="BG15" s="34">
        <f>IF(BF15=1,1,0)</f>
        <v>1</v>
      </c>
      <c r="BH15" s="70">
        <v>2</v>
      </c>
      <c r="BI15" s="34">
        <f>IF(BH15=1,1,0)</f>
        <v>0</v>
      </c>
      <c r="BJ15" s="70">
        <v>2</v>
      </c>
      <c r="BK15" s="1">
        <f>IF(BJ15=1,1,0)</f>
        <v>0</v>
      </c>
      <c r="BL15" s="70">
        <v>1</v>
      </c>
      <c r="BM15" s="34">
        <f>IF(BL15=3,1,0)</f>
        <v>0</v>
      </c>
      <c r="BN15" s="70">
        <v>2</v>
      </c>
      <c r="BO15" s="34">
        <f>IF(BN15=1,1,0)</f>
        <v>0</v>
      </c>
      <c r="BP15" s="85">
        <v>500</v>
      </c>
      <c r="BQ15" s="71">
        <f>IF(AND(BP15&gt;1450,BP15&lt;1500),1,0)</f>
        <v>0</v>
      </c>
    </row>
    <row r="16" spans="1:69" ht="15">
      <c r="A16" s="3" t="s">
        <v>36</v>
      </c>
      <c r="B16" s="3" t="s">
        <v>37</v>
      </c>
      <c r="C16" s="3" t="s">
        <v>38</v>
      </c>
      <c r="D16" s="3">
        <v>9</v>
      </c>
      <c r="E16" s="7">
        <v>0.6694444444444444</v>
      </c>
      <c r="F16" s="4" t="s">
        <v>39</v>
      </c>
      <c r="G16" s="5">
        <f>K16+M16+O16+Q16+S16+U16+W16+Y16+AA16+AC16+AE16+AG16+AI16+AK16+AM16+AO16+AQ16+AS16+AU16+AW16+AY16+BA16+BC16+BE16+BG16+BI16+BK16+BM16+BO16+BQ16</f>
        <v>26</v>
      </c>
      <c r="H16" s="35">
        <f>G16/30*100</f>
        <v>86.66666666666667</v>
      </c>
      <c r="I16" s="5">
        <v>3</v>
      </c>
      <c r="J16" s="5">
        <v>2</v>
      </c>
      <c r="K16" s="34">
        <f>IF(J16=2,1,0)</f>
        <v>1</v>
      </c>
      <c r="L16" s="5">
        <v>3</v>
      </c>
      <c r="M16" s="34">
        <f>IF(L16=3,1,0)</f>
        <v>1</v>
      </c>
      <c r="N16" s="5">
        <v>2</v>
      </c>
      <c r="O16" s="34">
        <f>IF(N16=2,1,0)</f>
        <v>1</v>
      </c>
      <c r="P16" s="5">
        <v>2</v>
      </c>
      <c r="Q16" s="34">
        <f>IF(P16=2,1,0)</f>
        <v>1</v>
      </c>
      <c r="R16" s="5">
        <v>4</v>
      </c>
      <c r="S16" s="34">
        <f>IF(R16=4,1,0)</f>
        <v>1</v>
      </c>
      <c r="T16" s="5">
        <v>2</v>
      </c>
      <c r="U16" s="34">
        <f>IF(T16=2,1,0)</f>
        <v>1</v>
      </c>
      <c r="V16" s="5">
        <v>1</v>
      </c>
      <c r="W16" s="34">
        <f>IF(V16=1,1,0)</f>
        <v>1</v>
      </c>
      <c r="X16" s="5">
        <v>2</v>
      </c>
      <c r="Y16" s="34">
        <f>IF(X16=2,1,0)</f>
        <v>1</v>
      </c>
      <c r="Z16" s="5">
        <v>1</v>
      </c>
      <c r="AA16" s="34">
        <f>IF(Z16=1,1,0)</f>
        <v>1</v>
      </c>
      <c r="AB16" s="5">
        <v>3</v>
      </c>
      <c r="AC16" s="34">
        <f>IF(AB16=1,1,0)</f>
        <v>0</v>
      </c>
      <c r="AD16" s="5">
        <v>3</v>
      </c>
      <c r="AE16" s="34">
        <f>IF(AD16=3,1,0)</f>
        <v>1</v>
      </c>
      <c r="AF16" s="5">
        <v>2</v>
      </c>
      <c r="AG16" s="34">
        <f>IF(AF16=2,1,0)</f>
        <v>1</v>
      </c>
      <c r="AH16" s="5">
        <v>2</v>
      </c>
      <c r="AI16" s="34">
        <f>IF(AH16=2,1,0)</f>
        <v>1</v>
      </c>
      <c r="AJ16" s="5">
        <v>1</v>
      </c>
      <c r="AK16" s="34">
        <f>IF(AJ16=1,1,0)</f>
        <v>1</v>
      </c>
      <c r="AL16" s="66">
        <v>8.7</v>
      </c>
      <c r="AM16" s="64">
        <f>IF(AL16=8.7,1,0)</f>
        <v>1</v>
      </c>
      <c r="AN16" s="5">
        <v>2</v>
      </c>
      <c r="AO16" s="1">
        <f>IF(AN16=2,1,0)</f>
        <v>1</v>
      </c>
      <c r="AP16" s="5">
        <v>3</v>
      </c>
      <c r="AQ16" s="34">
        <f>IF(AP16=3,1,0)</f>
        <v>1</v>
      </c>
      <c r="AR16" s="5">
        <v>2</v>
      </c>
      <c r="AS16" s="34">
        <f>IF(AR16=2,1,0)</f>
        <v>1</v>
      </c>
      <c r="AT16" s="5">
        <v>1</v>
      </c>
      <c r="AU16" s="34">
        <f>IF(AT16=1,1,0)</f>
        <v>1</v>
      </c>
      <c r="AV16" s="66">
        <v>248</v>
      </c>
      <c r="AW16" s="64">
        <f>IF(AND(AV16&gt;255,AV16&lt;265),1,0)</f>
        <v>0</v>
      </c>
      <c r="AX16" s="5">
        <v>3</v>
      </c>
      <c r="AY16" s="34">
        <f>IF(AX16=3,1,0)</f>
        <v>1</v>
      </c>
      <c r="AZ16" s="5">
        <v>2</v>
      </c>
      <c r="BA16" s="34">
        <f>IF(AZ16=1,1,0)</f>
        <v>0</v>
      </c>
      <c r="BB16" s="5">
        <v>2</v>
      </c>
      <c r="BC16" s="34">
        <f>IF(BB16=2,1,0)</f>
        <v>1</v>
      </c>
      <c r="BD16" s="66">
        <v>6</v>
      </c>
      <c r="BE16" s="64">
        <f>IF(BD16=5,1,0)</f>
        <v>0</v>
      </c>
      <c r="BF16" s="5">
        <v>1</v>
      </c>
      <c r="BG16" s="34">
        <f>IF(BF16=1,1,0)</f>
        <v>1</v>
      </c>
      <c r="BH16" s="5">
        <v>1</v>
      </c>
      <c r="BI16" s="34">
        <f>IF(BH16=1,1,0)</f>
        <v>1</v>
      </c>
      <c r="BJ16" s="5">
        <v>1</v>
      </c>
      <c r="BK16" s="1">
        <f>IF(BJ16=1,1,0)</f>
        <v>1</v>
      </c>
      <c r="BL16" s="5">
        <v>3</v>
      </c>
      <c r="BM16" s="34">
        <f>IF(BL16=3,1,0)</f>
        <v>1</v>
      </c>
      <c r="BN16" s="5">
        <v>1</v>
      </c>
      <c r="BO16" s="34">
        <f>IF(BN16=1,1,0)</f>
        <v>1</v>
      </c>
      <c r="BP16" s="84">
        <v>1458</v>
      </c>
      <c r="BQ16" s="71">
        <f>IF(AND(BP16&gt;1450,BP16&lt;1500),1,0)</f>
        <v>1</v>
      </c>
    </row>
    <row r="17" spans="1:69" ht="15">
      <c r="A17" s="3" t="s">
        <v>84</v>
      </c>
      <c r="B17" s="3" t="s">
        <v>53</v>
      </c>
      <c r="C17" s="3" t="s">
        <v>85</v>
      </c>
      <c r="D17" s="3">
        <v>9</v>
      </c>
      <c r="E17" s="7">
        <v>0.6833333333333332</v>
      </c>
      <c r="F17" s="4"/>
      <c r="G17" s="5">
        <f>K17+M17+O17+Q17+S17+U17+W17+Y17+AA17+AC17+AE17+AG17+AI17+AK17+AM17+AO17+AQ17+AS17+AU17+AW17+AY17+BA17+BC17+BE17+BG17+BI17+BK17+BM17+BO17+BQ17</f>
        <v>20</v>
      </c>
      <c r="H17" s="35">
        <f>G17/30*100</f>
        <v>66.66666666666666</v>
      </c>
      <c r="I17" s="5"/>
      <c r="J17" s="5">
        <v>2</v>
      </c>
      <c r="K17" s="34">
        <f>IF(J17=2,1,0)</f>
        <v>1</v>
      </c>
      <c r="L17" s="5">
        <v>2</v>
      </c>
      <c r="M17" s="34">
        <f>IF(L17=3,1,0)</f>
        <v>0</v>
      </c>
      <c r="N17" s="5">
        <v>2</v>
      </c>
      <c r="O17" s="34">
        <f>IF(N17=2,1,0)</f>
        <v>1</v>
      </c>
      <c r="P17" s="5">
        <v>2</v>
      </c>
      <c r="Q17" s="34">
        <f>IF(P17=2,1,0)</f>
        <v>1</v>
      </c>
      <c r="R17" s="5">
        <v>4</v>
      </c>
      <c r="S17" s="34">
        <f>IF(R17=4,1,0)</f>
        <v>1</v>
      </c>
      <c r="T17" s="5">
        <v>2</v>
      </c>
      <c r="U17" s="34">
        <f>IF(T17=2,1,0)</f>
        <v>1</v>
      </c>
      <c r="V17" s="5">
        <v>1</v>
      </c>
      <c r="W17" s="34">
        <f>IF(V17=1,1,0)</f>
        <v>1</v>
      </c>
      <c r="X17" s="5">
        <v>3</v>
      </c>
      <c r="Y17" s="34">
        <f>IF(X17=2,1,0)</f>
        <v>0</v>
      </c>
      <c r="Z17" s="5">
        <v>1</v>
      </c>
      <c r="AA17" s="34">
        <f>IF(Z17=1,1,0)</f>
        <v>1</v>
      </c>
      <c r="AB17" s="5">
        <v>2</v>
      </c>
      <c r="AC17" s="34">
        <f>IF(AB17=1,1,0)</f>
        <v>0</v>
      </c>
      <c r="AD17" s="5">
        <v>3</v>
      </c>
      <c r="AE17" s="34">
        <f>IF(AD17=3,1,0)</f>
        <v>1</v>
      </c>
      <c r="AF17" s="5">
        <v>2</v>
      </c>
      <c r="AG17" s="34">
        <f>IF(AF17=2,1,0)</f>
        <v>1</v>
      </c>
      <c r="AH17" s="5">
        <v>2</v>
      </c>
      <c r="AI17" s="34">
        <f>IF(AH17=2,1,0)</f>
        <v>1</v>
      </c>
      <c r="AJ17" s="5">
        <v>1</v>
      </c>
      <c r="AK17" s="34">
        <f>IF(AJ17=1,1,0)</f>
        <v>1</v>
      </c>
      <c r="AL17" s="66"/>
      <c r="AM17" s="64">
        <f>IF(AL17=8.7,1,0)</f>
        <v>0</v>
      </c>
      <c r="AN17" s="5">
        <v>2</v>
      </c>
      <c r="AO17" s="1">
        <f>IF(AN17=2,1,0)</f>
        <v>1</v>
      </c>
      <c r="AP17" s="5">
        <v>3</v>
      </c>
      <c r="AQ17" s="34">
        <f>IF(AP17=3,1,0)</f>
        <v>1</v>
      </c>
      <c r="AR17" s="5">
        <v>2</v>
      </c>
      <c r="AS17" s="34">
        <f>IF(AR17=2,1,0)</f>
        <v>1</v>
      </c>
      <c r="AT17" s="5">
        <v>1</v>
      </c>
      <c r="AU17" s="34">
        <f>IF(AT17=1,1,0)</f>
        <v>1</v>
      </c>
      <c r="AV17" s="66"/>
      <c r="AW17" s="64">
        <f>IF(AND(AV17&gt;255,AV17&lt;265),1,0)</f>
        <v>0</v>
      </c>
      <c r="AX17" s="5">
        <v>3</v>
      </c>
      <c r="AY17" s="34">
        <f>IF(AX17=3,1,0)</f>
        <v>1</v>
      </c>
      <c r="AZ17" s="5">
        <v>1</v>
      </c>
      <c r="BA17" s="34">
        <f>IF(AZ17=1,1,0)</f>
        <v>1</v>
      </c>
      <c r="BB17" s="5">
        <v>2</v>
      </c>
      <c r="BC17" s="34">
        <f>IF(BB17=2,1,0)</f>
        <v>1</v>
      </c>
      <c r="BD17" s="66"/>
      <c r="BE17" s="64">
        <f>IF(BD17=5,1,0)</f>
        <v>0</v>
      </c>
      <c r="BF17" s="5">
        <v>3</v>
      </c>
      <c r="BG17" s="34">
        <f>IF(BF17=1,1,0)</f>
        <v>0</v>
      </c>
      <c r="BH17" s="5">
        <v>1</v>
      </c>
      <c r="BI17" s="34">
        <f>IF(BH17=1,1,0)</f>
        <v>1</v>
      </c>
      <c r="BJ17" s="5">
        <v>1</v>
      </c>
      <c r="BK17" s="1">
        <f>IF(BJ17=1,1,0)</f>
        <v>1</v>
      </c>
      <c r="BL17" s="5">
        <v>1</v>
      </c>
      <c r="BM17" s="34">
        <f>IF(BL17=3,1,0)</f>
        <v>0</v>
      </c>
      <c r="BN17" s="5">
        <v>2</v>
      </c>
      <c r="BO17" s="34">
        <f>IF(BN17=1,1,0)</f>
        <v>0</v>
      </c>
      <c r="BP17" s="84"/>
      <c r="BQ17" s="71">
        <f>IF(AND(BP17&gt;1450,BP17&lt;1500),1,0)</f>
        <v>0</v>
      </c>
    </row>
    <row r="18" spans="1:69" ht="15">
      <c r="A18" s="18" t="s">
        <v>168</v>
      </c>
      <c r="B18" s="18" t="s">
        <v>169</v>
      </c>
      <c r="C18" s="18" t="s">
        <v>170</v>
      </c>
      <c r="D18" s="4">
        <v>9</v>
      </c>
      <c r="E18" s="8">
        <v>0.6826388888888889</v>
      </c>
      <c r="F18" s="4" t="s">
        <v>171</v>
      </c>
      <c r="G18" s="5">
        <f>K18+M18+O18+Q18+S18+U18+W18+Y18+AA18+AC18+AE18+AG18+AI18+AK18+AM18+AO18+AQ18+AS18+AU18+AW18+AY18+BA18+BC18+BE18+BG18+BI18+BK18+BM18+BO18+BQ18</f>
        <v>18</v>
      </c>
      <c r="H18" s="35">
        <f>G18/30*100</f>
        <v>60</v>
      </c>
      <c r="I18" s="1"/>
      <c r="J18" s="70">
        <v>2</v>
      </c>
      <c r="K18" s="33">
        <v>1</v>
      </c>
      <c r="L18" s="70">
        <v>3</v>
      </c>
      <c r="M18" s="34">
        <f>IF(L18=3,1,0)</f>
        <v>1</v>
      </c>
      <c r="N18" s="70">
        <v>2</v>
      </c>
      <c r="O18" s="34">
        <f>IF(N18=2,1,0)</f>
        <v>1</v>
      </c>
      <c r="P18" s="70">
        <v>2</v>
      </c>
      <c r="Q18" s="34">
        <f>IF(P18=2,1,0)</f>
        <v>1</v>
      </c>
      <c r="R18" s="70">
        <v>4</v>
      </c>
      <c r="S18" s="34">
        <f>IF(R18=4,1,0)</f>
        <v>1</v>
      </c>
      <c r="T18" s="70">
        <v>4</v>
      </c>
      <c r="U18" s="34">
        <f>IF(T18=2,1,0)</f>
        <v>0</v>
      </c>
      <c r="V18" s="70">
        <v>1</v>
      </c>
      <c r="W18" s="34">
        <f>IF(V18=1,1,0)</f>
        <v>1</v>
      </c>
      <c r="X18" s="70">
        <v>1</v>
      </c>
      <c r="Y18" s="34">
        <f>IF(X18=2,1,0)</f>
        <v>0</v>
      </c>
      <c r="Z18" s="70">
        <v>1</v>
      </c>
      <c r="AA18" s="34">
        <f>IF(Z18=1,1,0)</f>
        <v>1</v>
      </c>
      <c r="AB18" s="70">
        <v>3</v>
      </c>
      <c r="AC18" s="34">
        <f>IF(AB18=1,1,0)</f>
        <v>0</v>
      </c>
      <c r="AD18" s="70">
        <v>2</v>
      </c>
      <c r="AE18" s="34">
        <f>IF(AD18=3,1,0)</f>
        <v>0</v>
      </c>
      <c r="AF18" s="70">
        <v>2</v>
      </c>
      <c r="AG18" s="34">
        <f>IF(AF18=2,1,0)</f>
        <v>1</v>
      </c>
      <c r="AH18" s="70">
        <v>2</v>
      </c>
      <c r="AI18" s="34">
        <f>IF(AH18=2,1,0)</f>
        <v>1</v>
      </c>
      <c r="AJ18" s="70">
        <v>3</v>
      </c>
      <c r="AK18" s="34">
        <f>IF(AJ18=1,1,0)</f>
        <v>0</v>
      </c>
      <c r="AL18" s="71">
        <v>20</v>
      </c>
      <c r="AM18" s="64">
        <f>IF(AL18=8.7,1,0)</f>
        <v>0</v>
      </c>
      <c r="AN18" s="70">
        <v>2</v>
      </c>
      <c r="AO18" s="1">
        <f>IF(AN18=2,1,0)</f>
        <v>1</v>
      </c>
      <c r="AP18" s="70">
        <v>3</v>
      </c>
      <c r="AQ18" s="34">
        <f>IF(AP18=3,1,0)</f>
        <v>1</v>
      </c>
      <c r="AR18" s="70">
        <v>2</v>
      </c>
      <c r="AS18" s="34">
        <f>IF(AR18=2,1,0)</f>
        <v>1</v>
      </c>
      <c r="AT18" s="70">
        <v>1</v>
      </c>
      <c r="AU18" s="34">
        <f>IF(AT18=1,1,0)</f>
        <v>1</v>
      </c>
      <c r="AV18" s="71">
        <v>700</v>
      </c>
      <c r="AW18" s="64">
        <f>IF(AND(AV18&gt;255,AV18&lt;265),1,0)</f>
        <v>0</v>
      </c>
      <c r="AX18" s="70">
        <v>3</v>
      </c>
      <c r="AY18" s="34">
        <f>IF(AX18=3,1,0)</f>
        <v>1</v>
      </c>
      <c r="AZ18" s="70">
        <v>3</v>
      </c>
      <c r="BA18" s="34">
        <f>IF(AZ18=1,1,0)</f>
        <v>0</v>
      </c>
      <c r="BB18" s="70">
        <v>2</v>
      </c>
      <c r="BC18" s="34">
        <f>IF(BB18=2,1,0)</f>
        <v>1</v>
      </c>
      <c r="BD18" s="71">
        <v>21000</v>
      </c>
      <c r="BE18" s="64">
        <f>IF(BD18=5,1,0)</f>
        <v>0</v>
      </c>
      <c r="BF18" s="70">
        <v>3</v>
      </c>
      <c r="BG18" s="34">
        <f>IF(BF18=1,1,0)</f>
        <v>0</v>
      </c>
      <c r="BH18" s="70">
        <v>1</v>
      </c>
      <c r="BI18" s="34">
        <f>IF(BH18=1,1,0)</f>
        <v>1</v>
      </c>
      <c r="BJ18" s="70">
        <v>1</v>
      </c>
      <c r="BK18" s="1">
        <f>IF(BJ18=1,1,0)</f>
        <v>1</v>
      </c>
      <c r="BL18" s="70">
        <v>3</v>
      </c>
      <c r="BM18" s="34">
        <f>IF(BL18=3,1,0)</f>
        <v>1</v>
      </c>
      <c r="BN18" s="70">
        <v>3</v>
      </c>
      <c r="BO18" s="34">
        <f>IF(BN18=1,1,0)</f>
        <v>0</v>
      </c>
      <c r="BP18" s="85">
        <v>20</v>
      </c>
      <c r="BQ18" s="71">
        <f>IF(AND(BP18&gt;1450,BP18&lt;1500),1,0)</f>
        <v>0</v>
      </c>
    </row>
    <row r="19" spans="1:69" ht="15">
      <c r="A19" s="13" t="s">
        <v>75</v>
      </c>
      <c r="B19" s="13" t="s">
        <v>76</v>
      </c>
      <c r="C19" s="13" t="s">
        <v>77</v>
      </c>
      <c r="D19" s="13">
        <v>9</v>
      </c>
      <c r="E19" s="23">
        <v>0.6819444444444445</v>
      </c>
      <c r="F19" s="25" t="s">
        <v>78</v>
      </c>
      <c r="G19" s="5">
        <f>K19+M19+O19+Q19+S19+U19+W19+Y19+AA19+AC19+AE19+AG19+AI19+AK19+AM19+AO19+AQ19+AS19+AU19+AW19+AY19+BA19+BC19+BE19+BG19+BI19+BK19+BM19+BO19+BQ19</f>
        <v>18</v>
      </c>
      <c r="H19" s="35">
        <f>G19/30*100</f>
        <v>60</v>
      </c>
      <c r="I19" s="20"/>
      <c r="J19" s="20">
        <v>2</v>
      </c>
      <c r="K19" s="34">
        <f>IF(J19=2,1,0)</f>
        <v>1</v>
      </c>
      <c r="L19" s="20">
        <v>1</v>
      </c>
      <c r="M19" s="34">
        <f>IF(L19=3,1,0)</f>
        <v>0</v>
      </c>
      <c r="N19" s="20">
        <v>2</v>
      </c>
      <c r="O19" s="34">
        <f>IF(N19=2,1,0)</f>
        <v>1</v>
      </c>
      <c r="P19" s="20">
        <v>1</v>
      </c>
      <c r="Q19" s="34">
        <f>IF(P19=2,1,0)</f>
        <v>0</v>
      </c>
      <c r="R19" s="20">
        <v>2</v>
      </c>
      <c r="S19" s="34">
        <f>IF(R19=4,1,0)</f>
        <v>0</v>
      </c>
      <c r="T19" s="20">
        <v>3</v>
      </c>
      <c r="U19" s="34">
        <f>IF(T19=2,1,0)</f>
        <v>0</v>
      </c>
      <c r="V19" s="20">
        <v>1</v>
      </c>
      <c r="W19" s="34">
        <f>IF(V19=1,1,0)</f>
        <v>1</v>
      </c>
      <c r="X19" s="20">
        <v>2</v>
      </c>
      <c r="Y19" s="34">
        <f>IF(X19=2,1,0)</f>
        <v>1</v>
      </c>
      <c r="Z19" s="20">
        <v>3</v>
      </c>
      <c r="AA19" s="34">
        <f>IF(Z19=1,1,0)</f>
        <v>0</v>
      </c>
      <c r="AB19" s="20">
        <v>1</v>
      </c>
      <c r="AC19" s="34">
        <f>IF(AB19=1,1,0)</f>
        <v>1</v>
      </c>
      <c r="AD19" s="20">
        <v>3</v>
      </c>
      <c r="AE19" s="34">
        <f>IF(AD19=3,1,0)</f>
        <v>1</v>
      </c>
      <c r="AF19" s="20">
        <v>2</v>
      </c>
      <c r="AG19" s="34">
        <f>IF(AF19=2,1,0)</f>
        <v>1</v>
      </c>
      <c r="AH19" s="20">
        <v>1</v>
      </c>
      <c r="AI19" s="34">
        <f>IF(AH19=2,1,0)</f>
        <v>0</v>
      </c>
      <c r="AJ19" s="20">
        <v>1</v>
      </c>
      <c r="AK19" s="34">
        <f>IF(AJ19=1,1,0)</f>
        <v>1</v>
      </c>
      <c r="AL19" s="26"/>
      <c r="AM19" s="64">
        <f>IF(AL19=8.7,1,0)</f>
        <v>0</v>
      </c>
      <c r="AN19" s="20">
        <v>3</v>
      </c>
      <c r="AO19" s="1">
        <f>IF(AN19=2,1,0)</f>
        <v>0</v>
      </c>
      <c r="AP19" s="20">
        <v>3</v>
      </c>
      <c r="AQ19" s="34">
        <f>IF(AP19=3,1,0)</f>
        <v>1</v>
      </c>
      <c r="AR19" s="20">
        <v>2</v>
      </c>
      <c r="AS19" s="34">
        <f>IF(AR19=2,1,0)</f>
        <v>1</v>
      </c>
      <c r="AT19" s="20">
        <v>1</v>
      </c>
      <c r="AU19" s="34">
        <f>IF(AT19=1,1,0)</f>
        <v>1</v>
      </c>
      <c r="AV19" s="26"/>
      <c r="AW19" s="64">
        <f>IF(AND(AV19&gt;255,AV19&lt;265),1,0)</f>
        <v>0</v>
      </c>
      <c r="AX19" s="20">
        <v>3</v>
      </c>
      <c r="AY19" s="34">
        <f>IF(AX19=3,1,0)</f>
        <v>1</v>
      </c>
      <c r="AZ19" s="20">
        <v>2</v>
      </c>
      <c r="BA19" s="34">
        <f>IF(AZ19=1,1,0)</f>
        <v>0</v>
      </c>
      <c r="BB19" s="20">
        <v>2</v>
      </c>
      <c r="BC19" s="34">
        <f>IF(BB19=2,1,0)</f>
        <v>1</v>
      </c>
      <c r="BD19" s="26">
        <v>1</v>
      </c>
      <c r="BE19" s="64">
        <f>IF(BD19=5,1,0)</f>
        <v>0</v>
      </c>
      <c r="BF19" s="20">
        <v>1</v>
      </c>
      <c r="BG19" s="34">
        <f>IF(BF19=1,1,0)</f>
        <v>1</v>
      </c>
      <c r="BH19" s="20">
        <v>1</v>
      </c>
      <c r="BI19" s="34">
        <f>IF(BH19=1,1,0)</f>
        <v>1</v>
      </c>
      <c r="BJ19" s="20">
        <v>1</v>
      </c>
      <c r="BK19" s="1">
        <f>IF(BJ19=1,1,0)</f>
        <v>1</v>
      </c>
      <c r="BL19" s="20">
        <v>3</v>
      </c>
      <c r="BM19" s="34">
        <f>IF(BL19=3,1,0)</f>
        <v>1</v>
      </c>
      <c r="BN19" s="20">
        <v>1</v>
      </c>
      <c r="BO19" s="34">
        <f>IF(BN19=1,1,0)</f>
        <v>1</v>
      </c>
      <c r="BP19" s="86"/>
      <c r="BQ19" s="71">
        <f>IF(AND(BP19&gt;1450,BP19&lt;1500),1,0)</f>
        <v>0</v>
      </c>
    </row>
    <row r="20" spans="1:69" ht="15">
      <c r="A20" s="3" t="s">
        <v>14</v>
      </c>
      <c r="B20" s="3" t="s">
        <v>15</v>
      </c>
      <c r="C20" s="3" t="s">
        <v>16</v>
      </c>
      <c r="D20" s="3">
        <v>9</v>
      </c>
      <c r="E20" s="7">
        <v>0.6618055555555555</v>
      </c>
      <c r="F20" s="4" t="s">
        <v>17</v>
      </c>
      <c r="G20" s="5">
        <f>K20+M20+O20+Q20+S20+U20+W20+Y20+AA20+AC20+AE20+AG20+AI20+AK20+AM20+AO20+AQ20+AS20+AU20+AW20+AY20+BA20+BC20+BE20+BG20+BI20+BK20+BM20+BO20+BQ20</f>
        <v>17</v>
      </c>
      <c r="H20" s="35">
        <f>G20/30*100</f>
        <v>56.666666666666664</v>
      </c>
      <c r="I20" s="5"/>
      <c r="J20" s="5">
        <v>2</v>
      </c>
      <c r="K20" s="34">
        <f>IF(J20=2,1,0)</f>
        <v>1</v>
      </c>
      <c r="L20" s="5">
        <v>3</v>
      </c>
      <c r="M20" s="34">
        <f>IF(L20=3,1,0)</f>
        <v>1</v>
      </c>
      <c r="N20" s="5">
        <v>2</v>
      </c>
      <c r="O20" s="34">
        <f>IF(N20=2,1,0)</f>
        <v>1</v>
      </c>
      <c r="P20" s="5">
        <v>2</v>
      </c>
      <c r="Q20" s="34">
        <f>IF(P20=2,1,0)</f>
        <v>1</v>
      </c>
      <c r="R20" s="5">
        <v>3</v>
      </c>
      <c r="S20" s="34">
        <f>IF(R20=4,1,0)</f>
        <v>0</v>
      </c>
      <c r="T20" s="5">
        <v>2</v>
      </c>
      <c r="U20" s="34">
        <f>IF(T20=2,1,0)</f>
        <v>1</v>
      </c>
      <c r="V20" s="5">
        <v>1</v>
      </c>
      <c r="W20" s="34">
        <f>IF(V20=1,1,0)</f>
        <v>1</v>
      </c>
      <c r="X20" s="5">
        <v>1</v>
      </c>
      <c r="Y20" s="34">
        <f>IF(X20=2,1,0)</f>
        <v>0</v>
      </c>
      <c r="Z20" s="5">
        <v>2</v>
      </c>
      <c r="AA20" s="34">
        <f>IF(Z20=1,1,0)</f>
        <v>0</v>
      </c>
      <c r="AB20" s="5">
        <v>3</v>
      </c>
      <c r="AC20" s="34">
        <f>IF(AB20=1,1,0)</f>
        <v>0</v>
      </c>
      <c r="AD20" s="5">
        <v>3</v>
      </c>
      <c r="AE20" s="34">
        <f>IF(AD20=3,1,0)</f>
        <v>1</v>
      </c>
      <c r="AF20" s="5">
        <v>2</v>
      </c>
      <c r="AG20" s="34">
        <f>IF(AF20=2,1,0)</f>
        <v>1</v>
      </c>
      <c r="AH20" s="5">
        <v>2</v>
      </c>
      <c r="AI20" s="34">
        <f>IF(AH20=2,1,0)</f>
        <v>1</v>
      </c>
      <c r="AJ20" s="5">
        <v>3</v>
      </c>
      <c r="AK20" s="34">
        <f>IF(AJ20=1,1,0)</f>
        <v>0</v>
      </c>
      <c r="AL20" s="66"/>
      <c r="AM20" s="64">
        <f>IF(AL20=8.7,1,0)</f>
        <v>0</v>
      </c>
      <c r="AN20" s="5">
        <v>1</v>
      </c>
      <c r="AO20" s="1">
        <f>IF(AN20=2,1,0)</f>
        <v>0</v>
      </c>
      <c r="AP20" s="5">
        <v>3</v>
      </c>
      <c r="AQ20" s="34">
        <f>IF(AP20=3,1,0)</f>
        <v>1</v>
      </c>
      <c r="AR20" s="5">
        <v>2</v>
      </c>
      <c r="AS20" s="34">
        <f>IF(AR20=2,1,0)</f>
        <v>1</v>
      </c>
      <c r="AT20" s="5">
        <v>1</v>
      </c>
      <c r="AU20" s="34">
        <f>IF(AT20=1,1,0)</f>
        <v>1</v>
      </c>
      <c r="AV20" s="66">
        <v>70</v>
      </c>
      <c r="AW20" s="64">
        <f>IF(AND(AV20&gt;255,AV20&lt;265),1,0)</f>
        <v>0</v>
      </c>
      <c r="AX20" s="5">
        <v>3</v>
      </c>
      <c r="AY20" s="34">
        <f>IF(AX20=3,1,0)</f>
        <v>1</v>
      </c>
      <c r="AZ20" s="5">
        <v>3</v>
      </c>
      <c r="BA20" s="34">
        <f>IF(AZ20=1,1,0)</f>
        <v>0</v>
      </c>
      <c r="BB20" s="5">
        <v>2</v>
      </c>
      <c r="BC20" s="34">
        <f>IF(BB20=2,1,0)</f>
        <v>1</v>
      </c>
      <c r="BD20" s="66">
        <v>1.6</v>
      </c>
      <c r="BE20" s="64">
        <f>IF(BD20=5,1,0)</f>
        <v>0</v>
      </c>
      <c r="BF20" s="5">
        <v>1</v>
      </c>
      <c r="BG20" s="34">
        <f>IF(BF20=1,1,0)</f>
        <v>1</v>
      </c>
      <c r="BH20" s="5">
        <v>1</v>
      </c>
      <c r="BI20" s="34">
        <f>IF(BH20=1,1,0)</f>
        <v>1</v>
      </c>
      <c r="BJ20" s="5">
        <v>2</v>
      </c>
      <c r="BK20" s="1">
        <f>IF(BJ20=1,1,0)</f>
        <v>0</v>
      </c>
      <c r="BL20" s="5">
        <v>3</v>
      </c>
      <c r="BM20" s="34">
        <f>IF(BL20=3,1,0)</f>
        <v>1</v>
      </c>
      <c r="BN20" s="5">
        <v>2</v>
      </c>
      <c r="BO20" s="34">
        <f>IF(BN20=1,1,0)</f>
        <v>0</v>
      </c>
      <c r="BP20" s="84"/>
      <c r="BQ20" s="71">
        <f>IF(AND(BP20&gt;1450,BP20&lt;1500),1,0)</f>
        <v>0</v>
      </c>
    </row>
    <row r="21" spans="1:69" ht="15">
      <c r="A21" s="3" t="s">
        <v>52</v>
      </c>
      <c r="B21" s="3" t="s">
        <v>53</v>
      </c>
      <c r="C21" s="3" t="s">
        <v>54</v>
      </c>
      <c r="D21" s="3">
        <v>9</v>
      </c>
      <c r="E21" s="7">
        <v>0.6791666666666667</v>
      </c>
      <c r="F21" s="4"/>
      <c r="G21" s="5">
        <f>K21+M21+O21+Q21+S21+U21+W21+Y21+AA21+AC21+AE21+AG21+AI21+AK21+AM21+AO21+AQ21+AS21+AU21+AW21+AY21+BA21+BC21+BE21+BG21+BI21+BK21+BM21+BO21+BQ21</f>
        <v>15</v>
      </c>
      <c r="H21" s="35">
        <f>G21/30*100</f>
        <v>50</v>
      </c>
      <c r="I21" s="5"/>
      <c r="J21" s="5">
        <v>2</v>
      </c>
      <c r="K21" s="34">
        <f>IF(J21=2,1,0)</f>
        <v>1</v>
      </c>
      <c r="L21" s="5">
        <v>1</v>
      </c>
      <c r="M21" s="34">
        <f>IF(L21=3,1,0)</f>
        <v>0</v>
      </c>
      <c r="N21" s="5">
        <v>2</v>
      </c>
      <c r="O21" s="34">
        <f>IF(N21=2,1,0)</f>
        <v>1</v>
      </c>
      <c r="P21" s="5">
        <v>2</v>
      </c>
      <c r="Q21" s="34">
        <f>IF(P21=2,1,0)</f>
        <v>1</v>
      </c>
      <c r="R21" s="5">
        <v>4</v>
      </c>
      <c r="S21" s="34">
        <f>IF(R21=4,1,0)</f>
        <v>1</v>
      </c>
      <c r="T21" s="5">
        <v>1</v>
      </c>
      <c r="U21" s="34">
        <f>IF(T21=2,1,0)</f>
        <v>0</v>
      </c>
      <c r="V21" s="5">
        <v>1</v>
      </c>
      <c r="W21" s="34">
        <f>IF(V21=1,1,0)</f>
        <v>1</v>
      </c>
      <c r="X21" s="5">
        <v>3</v>
      </c>
      <c r="Y21" s="34">
        <f>IF(X21=2,1,0)</f>
        <v>0</v>
      </c>
      <c r="Z21" s="5">
        <v>3</v>
      </c>
      <c r="AA21" s="34">
        <f>IF(Z21=1,1,0)</f>
        <v>0</v>
      </c>
      <c r="AB21" s="5">
        <v>3</v>
      </c>
      <c r="AC21" s="34">
        <f>IF(AB21=1,1,0)</f>
        <v>0</v>
      </c>
      <c r="AD21" s="5">
        <v>1</v>
      </c>
      <c r="AE21" s="34">
        <f>IF(AD21=3,1,0)</f>
        <v>0</v>
      </c>
      <c r="AF21" s="5">
        <v>2</v>
      </c>
      <c r="AG21" s="34">
        <f>IF(AF21=2,1,0)</f>
        <v>1</v>
      </c>
      <c r="AH21" s="5">
        <v>2</v>
      </c>
      <c r="AI21" s="34">
        <f>IF(AH21=2,1,0)</f>
        <v>1</v>
      </c>
      <c r="AJ21" s="5">
        <v>1</v>
      </c>
      <c r="AK21" s="34">
        <f>IF(AJ21=1,1,0)</f>
        <v>1</v>
      </c>
      <c r="AL21" s="66">
        <v>5.7</v>
      </c>
      <c r="AM21" s="64">
        <f>IF(AL21=8.7,1,0)</f>
        <v>0</v>
      </c>
      <c r="AN21" s="5">
        <v>1</v>
      </c>
      <c r="AO21" s="1">
        <f>IF(AN21=2,1,0)</f>
        <v>0</v>
      </c>
      <c r="AP21" s="5">
        <v>3</v>
      </c>
      <c r="AQ21" s="34">
        <f>IF(AP21=3,1,0)</f>
        <v>1</v>
      </c>
      <c r="AR21" s="5">
        <v>2</v>
      </c>
      <c r="AS21" s="34">
        <f>IF(AR21=2,1,0)</f>
        <v>1</v>
      </c>
      <c r="AT21" s="5">
        <v>1</v>
      </c>
      <c r="AU21" s="34">
        <f>IF(AT21=1,1,0)</f>
        <v>1</v>
      </c>
      <c r="AV21" s="66">
        <v>5</v>
      </c>
      <c r="AW21" s="64">
        <f>IF(AND(AV21&gt;255,AV21&lt;265),1,0)</f>
        <v>0</v>
      </c>
      <c r="AX21" s="5">
        <v>3</v>
      </c>
      <c r="AY21" s="34">
        <f>IF(AX21=3,1,0)</f>
        <v>1</v>
      </c>
      <c r="AZ21" s="5">
        <v>2</v>
      </c>
      <c r="BA21" s="34">
        <f>IF(AZ21=1,1,0)</f>
        <v>0</v>
      </c>
      <c r="BB21" s="5">
        <v>2</v>
      </c>
      <c r="BC21" s="34">
        <f>IF(BB21=2,1,0)</f>
        <v>1</v>
      </c>
      <c r="BD21" s="66">
        <v>7539</v>
      </c>
      <c r="BE21" s="64">
        <f>IF(BD21=5,1,0)</f>
        <v>0</v>
      </c>
      <c r="BF21" s="5">
        <v>1</v>
      </c>
      <c r="BG21" s="34">
        <f>IF(BF21=1,1,0)</f>
        <v>1</v>
      </c>
      <c r="BH21" s="5">
        <v>1</v>
      </c>
      <c r="BI21" s="34">
        <f>IF(BH21=1,1,0)</f>
        <v>1</v>
      </c>
      <c r="BJ21" s="5">
        <v>3</v>
      </c>
      <c r="BK21" s="1">
        <f>IF(BJ21=1,1,0)</f>
        <v>0</v>
      </c>
      <c r="BL21" s="5">
        <v>1</v>
      </c>
      <c r="BM21" s="34">
        <f>IF(BL21=3,1,0)</f>
        <v>0</v>
      </c>
      <c r="BN21" s="5">
        <v>3</v>
      </c>
      <c r="BO21" s="34">
        <f>IF(BN21=1,1,0)</f>
        <v>0</v>
      </c>
      <c r="BP21" s="84">
        <v>10</v>
      </c>
      <c r="BQ21" s="71">
        <f>IF(AND(BP21&gt;1450,BP21&lt;1500),1,0)</f>
        <v>0</v>
      </c>
    </row>
    <row r="22" spans="1:69" ht="15">
      <c r="A22" s="3" t="s">
        <v>44</v>
      </c>
      <c r="B22" s="3" t="s">
        <v>45</v>
      </c>
      <c r="C22" s="3" t="s">
        <v>46</v>
      </c>
      <c r="D22" s="3">
        <v>9</v>
      </c>
      <c r="E22" s="7">
        <v>0.6756944444444444</v>
      </c>
      <c r="F22" s="4" t="s">
        <v>47</v>
      </c>
      <c r="G22" s="5">
        <f>K22+M22+O22+Q22+S22+U22+W22+Y22+AA22+AC22+AE22+AG22+AI22+AK22+AM22+AO22+AQ22+AS22+AU22+AW22+AY22+BA22+BC22+BE22+BG22+BI22+BK22+BM22+BO22+BQ22</f>
        <v>12</v>
      </c>
      <c r="H22" s="35">
        <f>G22/30*100</f>
        <v>40</v>
      </c>
      <c r="I22" s="5"/>
      <c r="J22" s="5">
        <v>2</v>
      </c>
      <c r="K22" s="34">
        <f>IF(J22=2,1,0)</f>
        <v>1</v>
      </c>
      <c r="L22" s="5">
        <v>1</v>
      </c>
      <c r="M22" s="34">
        <f>IF(L22=3,1,0)</f>
        <v>0</v>
      </c>
      <c r="N22" s="5">
        <v>1</v>
      </c>
      <c r="O22" s="34">
        <f>IF(N22=2,1,0)</f>
        <v>0</v>
      </c>
      <c r="P22" s="5">
        <v>2</v>
      </c>
      <c r="Q22" s="34">
        <f>IF(P22=2,1,0)</f>
        <v>1</v>
      </c>
      <c r="R22" s="5">
        <v>4</v>
      </c>
      <c r="S22" s="34">
        <f>IF(R22=4,1,0)</f>
        <v>1</v>
      </c>
      <c r="T22" s="5">
        <v>1</v>
      </c>
      <c r="U22" s="34">
        <f>IF(T22=2,1,0)</f>
        <v>0</v>
      </c>
      <c r="V22" s="5">
        <v>1</v>
      </c>
      <c r="W22" s="34">
        <f>IF(V22=1,1,0)</f>
        <v>1</v>
      </c>
      <c r="X22" s="5">
        <v>1</v>
      </c>
      <c r="Y22" s="34">
        <f>IF(X22=2,1,0)</f>
        <v>0</v>
      </c>
      <c r="Z22" s="5">
        <v>1</v>
      </c>
      <c r="AA22" s="34">
        <f>IF(Z22=1,1,0)</f>
        <v>1</v>
      </c>
      <c r="AB22" s="5">
        <v>2</v>
      </c>
      <c r="AC22" s="34">
        <f>IF(AB22=1,1,0)</f>
        <v>0</v>
      </c>
      <c r="AD22" s="5">
        <v>3</v>
      </c>
      <c r="AE22" s="34">
        <f>IF(AD22=3,1,0)</f>
        <v>1</v>
      </c>
      <c r="AF22" s="5">
        <v>3</v>
      </c>
      <c r="AG22" s="34">
        <f>IF(AF22=2,1,0)</f>
        <v>0</v>
      </c>
      <c r="AH22" s="5">
        <v>1</v>
      </c>
      <c r="AI22" s="34">
        <f>IF(AH22=2,1,0)</f>
        <v>0</v>
      </c>
      <c r="AJ22" s="5">
        <v>4</v>
      </c>
      <c r="AK22" s="34">
        <f>IF(AJ22=1,1,0)</f>
        <v>0</v>
      </c>
      <c r="AL22" s="66">
        <v>9</v>
      </c>
      <c r="AM22" s="64">
        <f>IF(AL22=8.7,1,0)</f>
        <v>0</v>
      </c>
      <c r="AN22" s="5">
        <v>2</v>
      </c>
      <c r="AO22" s="1">
        <f>IF(AN22=2,1,0)</f>
        <v>1</v>
      </c>
      <c r="AP22" s="5">
        <v>1</v>
      </c>
      <c r="AQ22" s="34">
        <f>IF(AP22=3,1,0)</f>
        <v>0</v>
      </c>
      <c r="AR22" s="5">
        <v>2</v>
      </c>
      <c r="AS22" s="34">
        <f>IF(AR22=2,1,0)</f>
        <v>1</v>
      </c>
      <c r="AT22" s="5">
        <v>3</v>
      </c>
      <c r="AU22" s="34">
        <f>IF(AT22=1,1,0)</f>
        <v>0</v>
      </c>
      <c r="AV22" s="66">
        <v>7</v>
      </c>
      <c r="AW22" s="64">
        <f>IF(AND(AV22&gt;255,AV22&lt;265),1,0)</f>
        <v>0</v>
      </c>
      <c r="AX22" s="5">
        <v>3</v>
      </c>
      <c r="AY22" s="34">
        <f>IF(AX22=3,1,0)</f>
        <v>1</v>
      </c>
      <c r="AZ22" s="5">
        <v>3</v>
      </c>
      <c r="BA22" s="34">
        <f>IF(AZ22=1,1,0)</f>
        <v>0</v>
      </c>
      <c r="BB22" s="5">
        <v>2</v>
      </c>
      <c r="BC22" s="34">
        <f>IF(BB22=2,1,0)</f>
        <v>1</v>
      </c>
      <c r="BD22" s="66">
        <v>4</v>
      </c>
      <c r="BE22" s="64">
        <f>IF(BD22=5,1,0)</f>
        <v>0</v>
      </c>
      <c r="BF22" s="5">
        <v>1</v>
      </c>
      <c r="BG22" s="34">
        <f>IF(BF22=1,1,0)</f>
        <v>1</v>
      </c>
      <c r="BH22" s="5">
        <v>2</v>
      </c>
      <c r="BI22" s="34">
        <f>IF(BH22=1,1,0)</f>
        <v>0</v>
      </c>
      <c r="BJ22" s="5">
        <v>2</v>
      </c>
      <c r="BK22" s="1">
        <f>IF(BJ22=1,1,0)</f>
        <v>0</v>
      </c>
      <c r="BL22" s="5">
        <v>2</v>
      </c>
      <c r="BM22" s="34">
        <f>IF(BL22=3,1,0)</f>
        <v>0</v>
      </c>
      <c r="BN22" s="5">
        <v>1</v>
      </c>
      <c r="BO22" s="34">
        <f>IF(BN22=1,1,0)</f>
        <v>1</v>
      </c>
      <c r="BP22" s="84">
        <v>800</v>
      </c>
      <c r="BQ22" s="71">
        <f>IF(AND(BP22&gt;1450,BP22&lt;1500),1,0)</f>
        <v>0</v>
      </c>
    </row>
    <row r="23" spans="1:69" ht="15">
      <c r="A23" s="3" t="s">
        <v>5</v>
      </c>
      <c r="B23" s="3" t="s">
        <v>6</v>
      </c>
      <c r="C23" s="3" t="s">
        <v>156</v>
      </c>
      <c r="D23" s="3">
        <v>9</v>
      </c>
      <c r="E23" s="7">
        <v>0.6486111111111111</v>
      </c>
      <c r="F23" s="4" t="s">
        <v>7</v>
      </c>
      <c r="G23" s="5">
        <f>K23+M23+O23+Q23+S23+U23+W23+Y23+AA23+AC23+AE23+AG23+AI23+AK23+AM23+AO23+AQ23+AS23+AU23+AW23+AY23+BA23+BC23+BE23+BG23+BI23+BK23+BM23+BO23+BQ23</f>
        <v>9</v>
      </c>
      <c r="H23" s="35">
        <f>G23/30*100</f>
        <v>30</v>
      </c>
      <c r="I23" s="5"/>
      <c r="J23" s="5">
        <v>1</v>
      </c>
      <c r="K23" s="73">
        <f>IF(J23=2,1,0)</f>
        <v>0</v>
      </c>
      <c r="L23" s="5">
        <v>2</v>
      </c>
      <c r="M23" s="34">
        <f>IF(L23=3,1,0)</f>
        <v>0</v>
      </c>
      <c r="N23" s="5">
        <v>2</v>
      </c>
      <c r="O23" s="34">
        <f>IF(N23=2,1,0)</f>
        <v>1</v>
      </c>
      <c r="P23" s="5">
        <v>2</v>
      </c>
      <c r="Q23" s="34">
        <f>IF(P23=2,1,0)</f>
        <v>1</v>
      </c>
      <c r="R23" s="5">
        <v>4</v>
      </c>
      <c r="S23" s="34">
        <f>IF(R23=4,1,0)</f>
        <v>1</v>
      </c>
      <c r="T23" s="5">
        <v>1</v>
      </c>
      <c r="U23" s="34">
        <f>IF(T23=2,1,0)</f>
        <v>0</v>
      </c>
      <c r="V23" s="5">
        <v>2</v>
      </c>
      <c r="W23" s="34">
        <f>IF(V23=1,1,0)</f>
        <v>0</v>
      </c>
      <c r="X23" s="5">
        <v>3</v>
      </c>
      <c r="Y23" s="34">
        <f>IF(X23=2,1,0)</f>
        <v>0</v>
      </c>
      <c r="Z23" s="5">
        <v>3</v>
      </c>
      <c r="AA23" s="34">
        <f>IF(Z23=1,1,0)</f>
        <v>0</v>
      </c>
      <c r="AB23" s="5">
        <v>2</v>
      </c>
      <c r="AC23" s="34">
        <f>IF(AB23=1,1,0)</f>
        <v>0</v>
      </c>
      <c r="AD23" s="5">
        <v>3</v>
      </c>
      <c r="AE23" s="34">
        <f>IF(AD23=3,1,0)</f>
        <v>1</v>
      </c>
      <c r="AF23" s="5">
        <v>2</v>
      </c>
      <c r="AG23" s="34">
        <f>IF(AF23=2,1,0)</f>
        <v>1</v>
      </c>
      <c r="AH23" s="5">
        <v>1</v>
      </c>
      <c r="AI23" s="34">
        <f>IF(AH23=2,1,0)</f>
        <v>0</v>
      </c>
      <c r="AJ23" s="5">
        <v>3</v>
      </c>
      <c r="AK23" s="34">
        <f>IF(AJ23=1,1,0)</f>
        <v>0</v>
      </c>
      <c r="AL23" s="66">
        <v>1.2</v>
      </c>
      <c r="AM23" s="64">
        <f>IF(AL23=8.7,1,0)</f>
        <v>0</v>
      </c>
      <c r="AN23" s="5">
        <v>3</v>
      </c>
      <c r="AO23" s="1">
        <f>IF(AN23=2,1,0)</f>
        <v>0</v>
      </c>
      <c r="AP23" s="5">
        <v>3</v>
      </c>
      <c r="AQ23" s="34">
        <f>IF(AP23=3,1,0)</f>
        <v>1</v>
      </c>
      <c r="AR23" s="5">
        <v>3</v>
      </c>
      <c r="AS23" s="34">
        <f>IF(AR23=2,1,0)</f>
        <v>0</v>
      </c>
      <c r="AT23" s="5">
        <v>3</v>
      </c>
      <c r="AU23" s="34">
        <f>IF(AT23=1,1,0)</f>
        <v>0</v>
      </c>
      <c r="AV23" s="66">
        <v>3</v>
      </c>
      <c r="AW23" s="64">
        <f>IF(AND(AV23&gt;255,AV23&lt;265),1,0)</f>
        <v>0</v>
      </c>
      <c r="AX23" s="5">
        <v>3</v>
      </c>
      <c r="AY23" s="34">
        <f>IF(AX23=3,1,0)</f>
        <v>1</v>
      </c>
      <c r="AZ23" s="5">
        <v>3</v>
      </c>
      <c r="BA23" s="34">
        <f>IF(AZ23=1,1,0)</f>
        <v>0</v>
      </c>
      <c r="BB23" s="5">
        <v>1</v>
      </c>
      <c r="BC23" s="34">
        <f>IF(BB23=2,1,0)</f>
        <v>0</v>
      </c>
      <c r="BD23" s="66"/>
      <c r="BE23" s="64">
        <f>IF(BD23=5,1,0)</f>
        <v>0</v>
      </c>
      <c r="BF23" s="5">
        <v>1</v>
      </c>
      <c r="BG23" s="34">
        <f>IF(BF23=1,1,0)</f>
        <v>1</v>
      </c>
      <c r="BH23" s="5">
        <v>1</v>
      </c>
      <c r="BI23" s="34">
        <f>IF(BH23=1,1,0)</f>
        <v>1</v>
      </c>
      <c r="BJ23" s="5">
        <v>2</v>
      </c>
      <c r="BK23" s="1">
        <f>IF(BJ23=1,1,0)</f>
        <v>0</v>
      </c>
      <c r="BL23" s="5">
        <v>1</v>
      </c>
      <c r="BM23" s="34">
        <f>IF(BL23=3,1,0)</f>
        <v>0</v>
      </c>
      <c r="BN23" s="5">
        <v>2</v>
      </c>
      <c r="BO23" s="34">
        <f>IF(BN23=1,1,0)</f>
        <v>0</v>
      </c>
      <c r="BP23" s="84"/>
      <c r="BQ23" s="71">
        <f>IF(AND(BP23&gt;1450,BP23&lt;1500),1,0)</f>
        <v>0</v>
      </c>
    </row>
    <row r="24" spans="1:69" ht="15">
      <c r="A24" s="18" t="s">
        <v>149</v>
      </c>
      <c r="B24" s="18" t="s">
        <v>150</v>
      </c>
      <c r="C24" s="18" t="s">
        <v>151</v>
      </c>
      <c r="D24" s="18">
        <v>9</v>
      </c>
      <c r="E24" s="8">
        <v>0.6694444444444444</v>
      </c>
      <c r="F24" s="4"/>
      <c r="G24" s="5">
        <f>K24+M24+O24+Q24+S24+U24+W24+Y24+AA24+AC24+AE24+AG24+AI24+AK24+AM24+AO24+AQ24+AS24+AU24+AW24+AY24+BA24+BC24+BE24+BG24+BI24+BK24+BM24+BO24+BQ24</f>
        <v>8</v>
      </c>
      <c r="H24" s="35">
        <f>G24/30*100</f>
        <v>26.666666666666668</v>
      </c>
      <c r="I24" s="1"/>
      <c r="J24" s="70">
        <v>2</v>
      </c>
      <c r="K24" s="34">
        <f>IF(J24=2,1,0)</f>
        <v>1</v>
      </c>
      <c r="L24" s="70">
        <v>2</v>
      </c>
      <c r="M24" s="34">
        <f>IF(L24=3,1,0)</f>
        <v>0</v>
      </c>
      <c r="N24" s="70">
        <v>3</v>
      </c>
      <c r="O24" s="34">
        <f>IF(N24=2,1,0)</f>
        <v>0</v>
      </c>
      <c r="P24" s="70">
        <v>2</v>
      </c>
      <c r="Q24" s="34">
        <f>IF(P24=2,1,0)</f>
        <v>1</v>
      </c>
      <c r="R24" s="70">
        <v>3</v>
      </c>
      <c r="S24" s="34">
        <f>IF(R24=4,1,0)</f>
        <v>0</v>
      </c>
      <c r="T24" s="70">
        <v>2</v>
      </c>
      <c r="U24" s="34">
        <f>IF(T24=2,1,0)</f>
        <v>1</v>
      </c>
      <c r="V24" s="70">
        <v>1</v>
      </c>
      <c r="W24" s="34">
        <f>IF(V24=1,1,0)</f>
        <v>1</v>
      </c>
      <c r="X24" s="70">
        <v>3</v>
      </c>
      <c r="Y24" s="34">
        <f>IF(X24=2,1,0)</f>
        <v>0</v>
      </c>
      <c r="Z24" s="70">
        <v>2</v>
      </c>
      <c r="AA24" s="34">
        <f>IF(Z24=1,1,0)</f>
        <v>0</v>
      </c>
      <c r="AB24" s="70">
        <v>3</v>
      </c>
      <c r="AC24" s="34">
        <f>IF(AB24=1,1,0)</f>
        <v>0</v>
      </c>
      <c r="AD24" s="70">
        <v>1</v>
      </c>
      <c r="AE24" s="34">
        <f>IF(AD24=3,1,0)</f>
        <v>0</v>
      </c>
      <c r="AF24" s="70">
        <v>2</v>
      </c>
      <c r="AG24" s="34">
        <f>IF(AF24=2,1,0)</f>
        <v>1</v>
      </c>
      <c r="AH24" s="70">
        <v>3</v>
      </c>
      <c r="AI24" s="34">
        <f>IF(AH24=2,1,0)</f>
        <v>0</v>
      </c>
      <c r="AJ24" s="70">
        <v>3</v>
      </c>
      <c r="AK24" s="34">
        <f>IF(AJ24=1,1,0)</f>
        <v>0</v>
      </c>
      <c r="AL24" s="71"/>
      <c r="AM24" s="64">
        <f>IF(AL24=8.7,1,0)</f>
        <v>0</v>
      </c>
      <c r="AN24" s="70">
        <v>2</v>
      </c>
      <c r="AO24" s="1">
        <f>IF(AN24=2,1,0)</f>
        <v>1</v>
      </c>
      <c r="AP24" s="70">
        <v>1</v>
      </c>
      <c r="AQ24" s="34">
        <f>IF(AP24=3,1,0)</f>
        <v>0</v>
      </c>
      <c r="AR24" s="70">
        <v>4</v>
      </c>
      <c r="AS24" s="34">
        <f>IF(AR24=2,1,0)</f>
        <v>0</v>
      </c>
      <c r="AT24" s="70">
        <v>3</v>
      </c>
      <c r="AU24" s="34">
        <f>IF(AT24=1,1,0)</f>
        <v>0</v>
      </c>
      <c r="AV24" s="71"/>
      <c r="AW24" s="64">
        <f>IF(AND(AV24&gt;255,AV24&lt;265),1,0)</f>
        <v>0</v>
      </c>
      <c r="AX24" s="70">
        <v>1</v>
      </c>
      <c r="AY24" s="34">
        <f>IF(AX24=3,1,0)</f>
        <v>0</v>
      </c>
      <c r="AZ24" s="70">
        <v>2</v>
      </c>
      <c r="BA24" s="34">
        <f>IF(AZ24=1,1,0)</f>
        <v>0</v>
      </c>
      <c r="BB24" s="70">
        <v>1</v>
      </c>
      <c r="BC24" s="34">
        <f>IF(BB24=2,1,0)</f>
        <v>0</v>
      </c>
      <c r="BD24" s="71"/>
      <c r="BE24" s="64">
        <f>IF(BD24=5,1,0)</f>
        <v>0</v>
      </c>
      <c r="BF24" s="70">
        <v>3</v>
      </c>
      <c r="BG24" s="34">
        <f>IF(BF24=1,1,0)</f>
        <v>0</v>
      </c>
      <c r="BH24" s="70">
        <v>4</v>
      </c>
      <c r="BI24" s="34">
        <f>IF(BH24=1,1,0)</f>
        <v>0</v>
      </c>
      <c r="BJ24" s="70">
        <v>1</v>
      </c>
      <c r="BK24" s="1">
        <f>IF(BJ24=1,1,0)</f>
        <v>1</v>
      </c>
      <c r="BL24" s="70">
        <v>2</v>
      </c>
      <c r="BM24" s="34">
        <f>IF(BL24=3,1,0)</f>
        <v>0</v>
      </c>
      <c r="BN24" s="70">
        <v>1</v>
      </c>
      <c r="BO24" s="34">
        <f>IF(BN24=1,1,0)</f>
        <v>1</v>
      </c>
      <c r="BP24" s="85"/>
      <c r="BQ24" s="71">
        <f>IF(AND(BP24&gt;1450,BP24&lt;1500),1,0)</f>
        <v>0</v>
      </c>
    </row>
    <row r="25" spans="1:69" ht="15">
      <c r="A25" s="3" t="s">
        <v>48</v>
      </c>
      <c r="B25" s="3" t="s">
        <v>49</v>
      </c>
      <c r="C25" s="3" t="s">
        <v>50</v>
      </c>
      <c r="D25" s="3">
        <v>8</v>
      </c>
      <c r="E25" s="7">
        <v>0.6763888888888889</v>
      </c>
      <c r="F25" s="4" t="s">
        <v>51</v>
      </c>
      <c r="G25" s="5">
        <f>K25+M25+O25+Q25+S25+U25+W25+Y25+AA25+AC25+AE25+AG25+AI25+AK25+AM25+AO25+AQ25+AS25+AU25+AW25+AY25+BA25+BC25+BE25+BG25+BI25+BK25+BM25+BO25+BQ25</f>
        <v>19</v>
      </c>
      <c r="H25" s="35">
        <f>G25/30*100</f>
        <v>63.33333333333333</v>
      </c>
      <c r="I25" s="5"/>
      <c r="J25" s="5">
        <v>2</v>
      </c>
      <c r="K25" s="34">
        <f>IF(J25=2,1,0)</f>
        <v>1</v>
      </c>
      <c r="L25" s="5">
        <v>1</v>
      </c>
      <c r="M25" s="34">
        <f>IF(L25=3,1,0)</f>
        <v>0</v>
      </c>
      <c r="N25" s="5">
        <v>2</v>
      </c>
      <c r="O25" s="34">
        <f>IF(N25=2,1,0)</f>
        <v>1</v>
      </c>
      <c r="P25" s="5">
        <v>2</v>
      </c>
      <c r="Q25" s="34">
        <f>IF(P25=2,1,0)</f>
        <v>1</v>
      </c>
      <c r="R25" s="5">
        <v>4</v>
      </c>
      <c r="S25" s="34">
        <f>IF(R25=4,1,0)</f>
        <v>1</v>
      </c>
      <c r="T25" s="5">
        <v>3</v>
      </c>
      <c r="U25" s="34">
        <f>IF(T25=2,1,0)</f>
        <v>0</v>
      </c>
      <c r="V25" s="5">
        <v>1</v>
      </c>
      <c r="W25" s="34">
        <f>IF(V25=1,1,0)</f>
        <v>1</v>
      </c>
      <c r="X25" s="5">
        <v>2</v>
      </c>
      <c r="Y25" s="34">
        <f>IF(X25=2,1,0)</f>
        <v>1</v>
      </c>
      <c r="Z25" s="5">
        <v>1</v>
      </c>
      <c r="AA25" s="34">
        <f>IF(Z25=1,1,0)</f>
        <v>1</v>
      </c>
      <c r="AB25" s="5">
        <v>3</v>
      </c>
      <c r="AC25" s="34">
        <f>IF(AB25=1,1,0)</f>
        <v>0</v>
      </c>
      <c r="AD25" s="5">
        <v>2</v>
      </c>
      <c r="AE25" s="34">
        <f>IF(AD25=3,1,0)</f>
        <v>0</v>
      </c>
      <c r="AF25" s="5">
        <v>2</v>
      </c>
      <c r="AG25" s="34">
        <f>IF(AF25=2,1,0)</f>
        <v>1</v>
      </c>
      <c r="AH25" s="5">
        <v>2</v>
      </c>
      <c r="AI25" s="34">
        <f>IF(AH25=2,1,0)</f>
        <v>1</v>
      </c>
      <c r="AJ25" s="5">
        <v>3</v>
      </c>
      <c r="AK25" s="34">
        <f>IF(AJ25=1,1,0)</f>
        <v>0</v>
      </c>
      <c r="AL25" s="66">
        <v>8.7</v>
      </c>
      <c r="AM25" s="64">
        <f>IF(AL25=8.7,1,0)</f>
        <v>1</v>
      </c>
      <c r="AN25" s="5">
        <v>2</v>
      </c>
      <c r="AO25" s="1">
        <f>IF(AN25=2,1,0)</f>
        <v>1</v>
      </c>
      <c r="AP25" s="5">
        <v>3</v>
      </c>
      <c r="AQ25" s="34">
        <f>IF(AP25=3,1,0)</f>
        <v>1</v>
      </c>
      <c r="AR25" s="5">
        <v>4</v>
      </c>
      <c r="AS25" s="34">
        <f>IF(AR25=2,1,0)</f>
        <v>0</v>
      </c>
      <c r="AT25" s="5">
        <v>3</v>
      </c>
      <c r="AU25" s="34">
        <f>IF(AT25=1,1,0)</f>
        <v>0</v>
      </c>
      <c r="AV25" s="66">
        <v>15</v>
      </c>
      <c r="AW25" s="64">
        <f>IF(AND(AV25&gt;255,AV25&lt;265),1,0)</f>
        <v>0</v>
      </c>
      <c r="AX25" s="5">
        <v>3</v>
      </c>
      <c r="AY25" s="34">
        <f>IF(AX25=3,1,0)</f>
        <v>1</v>
      </c>
      <c r="AZ25" s="5">
        <v>3</v>
      </c>
      <c r="BA25" s="34">
        <f>IF(AZ25=1,1,0)</f>
        <v>0</v>
      </c>
      <c r="BB25" s="5">
        <v>2</v>
      </c>
      <c r="BC25" s="34">
        <f>IF(BB25=2,1,0)</f>
        <v>1</v>
      </c>
      <c r="BD25" s="66">
        <v>5</v>
      </c>
      <c r="BE25" s="64">
        <f>IF(BD25=5,1,0)</f>
        <v>1</v>
      </c>
      <c r="BF25" s="5">
        <v>1</v>
      </c>
      <c r="BG25" s="34">
        <f>IF(BF25=1,1,0)</f>
        <v>1</v>
      </c>
      <c r="BH25" s="5">
        <v>1</v>
      </c>
      <c r="BI25" s="34">
        <f>IF(BH25=1,1,0)</f>
        <v>1</v>
      </c>
      <c r="BJ25" s="5">
        <v>3</v>
      </c>
      <c r="BK25" s="1">
        <f>IF(BJ25=1,1,0)</f>
        <v>0</v>
      </c>
      <c r="BL25" s="5">
        <v>3</v>
      </c>
      <c r="BM25" s="34">
        <f>IF(BL25=3,1,0)</f>
        <v>1</v>
      </c>
      <c r="BN25" s="5">
        <v>1</v>
      </c>
      <c r="BO25" s="34">
        <f>IF(BN25=1,1,0)</f>
        <v>1</v>
      </c>
      <c r="BP25" s="84">
        <v>2.5</v>
      </c>
      <c r="BQ25" s="71">
        <f>IF(AND(BP25&gt;1450,BP25&lt;1500),1,0)</f>
        <v>0</v>
      </c>
    </row>
    <row r="26" spans="1:69" ht="15">
      <c r="A26" s="3" t="s">
        <v>79</v>
      </c>
      <c r="B26" s="18" t="s">
        <v>6</v>
      </c>
      <c r="C26" s="3">
        <v>17</v>
      </c>
      <c r="D26" s="3">
        <v>8</v>
      </c>
      <c r="E26" s="7">
        <v>0.6826388888888889</v>
      </c>
      <c r="F26" s="4" t="s">
        <v>47</v>
      </c>
      <c r="G26" s="5">
        <f>K26+M26+O26+Q26+S26+U26+W26+Y26+AA26+AC26+AE26+AG26+AI26+AK26+AM26+AO26+AQ26+AS26+AU26+AW26+AY26+BA26+BC26+BE26+BG26+BI26+BK26+BM26+BO26+BQ26</f>
        <v>16</v>
      </c>
      <c r="H26" s="35">
        <f>G26/30*100</f>
        <v>53.333333333333336</v>
      </c>
      <c r="I26" s="5"/>
      <c r="J26" s="5">
        <v>2</v>
      </c>
      <c r="K26" s="34">
        <f>IF(J26=2,1,0)</f>
        <v>1</v>
      </c>
      <c r="L26" s="5"/>
      <c r="M26" s="34">
        <f>IF(L26=3,1,0)</f>
        <v>0</v>
      </c>
      <c r="N26" s="5">
        <v>2</v>
      </c>
      <c r="O26" s="34">
        <f>IF(N26=2,1,0)</f>
        <v>1</v>
      </c>
      <c r="P26" s="5">
        <v>2</v>
      </c>
      <c r="Q26" s="34">
        <f>IF(P26=2,1,0)</f>
        <v>1</v>
      </c>
      <c r="R26" s="5">
        <v>4</v>
      </c>
      <c r="S26" s="34">
        <f>IF(R26=4,1,0)</f>
        <v>1</v>
      </c>
      <c r="T26" s="5">
        <v>2</v>
      </c>
      <c r="U26" s="34">
        <f>IF(T26=2,1,0)</f>
        <v>1</v>
      </c>
      <c r="V26" s="5">
        <v>1</v>
      </c>
      <c r="W26" s="34">
        <f>IF(V26=1,1,0)</f>
        <v>1</v>
      </c>
      <c r="X26" s="5">
        <v>1</v>
      </c>
      <c r="Y26" s="34">
        <f>IF(X26=2,1,0)</f>
        <v>0</v>
      </c>
      <c r="Z26" s="5">
        <v>2</v>
      </c>
      <c r="AA26" s="34">
        <f>IF(Z26=1,1,0)</f>
        <v>0</v>
      </c>
      <c r="AB26" s="5">
        <v>2</v>
      </c>
      <c r="AC26" s="34">
        <f>IF(AB26=1,1,0)</f>
        <v>0</v>
      </c>
      <c r="AD26" s="5">
        <v>3</v>
      </c>
      <c r="AE26" s="34">
        <f>IF(AD26=3,1,0)</f>
        <v>1</v>
      </c>
      <c r="AF26" s="5">
        <v>2</v>
      </c>
      <c r="AG26" s="34">
        <f>IF(AF26=2,1,0)</f>
        <v>1</v>
      </c>
      <c r="AH26" s="5">
        <v>1</v>
      </c>
      <c r="AI26" s="34">
        <f>IF(AH26=2,1,0)</f>
        <v>0</v>
      </c>
      <c r="AJ26" s="5">
        <v>1</v>
      </c>
      <c r="AK26" s="34">
        <f>IF(AJ26=1,1,0)</f>
        <v>1</v>
      </c>
      <c r="AL26" s="66"/>
      <c r="AM26" s="64">
        <f>IF(AL26=8.7,1,0)</f>
        <v>0</v>
      </c>
      <c r="AN26" s="5">
        <v>1</v>
      </c>
      <c r="AO26" s="1">
        <f>IF(AN26=2,1,0)</f>
        <v>0</v>
      </c>
      <c r="AP26" s="5">
        <v>3</v>
      </c>
      <c r="AQ26" s="34">
        <f>IF(AP26=3,1,0)</f>
        <v>1</v>
      </c>
      <c r="AR26" s="5">
        <v>2</v>
      </c>
      <c r="AS26" s="34">
        <f>IF(AR26=2,1,0)</f>
        <v>1</v>
      </c>
      <c r="AT26" s="5">
        <v>1</v>
      </c>
      <c r="AU26" s="34">
        <f>IF(AT26=1,1,0)</f>
        <v>1</v>
      </c>
      <c r="AV26" s="66"/>
      <c r="AW26" s="64">
        <f>IF(AND(AV26&gt;255,AV26&lt;265),1,0)</f>
        <v>0</v>
      </c>
      <c r="AX26" s="5">
        <v>3</v>
      </c>
      <c r="AY26" s="34">
        <f>IF(AX26=3,1,0)</f>
        <v>1</v>
      </c>
      <c r="AZ26" s="5">
        <v>3</v>
      </c>
      <c r="BA26" s="34">
        <f>IF(AZ26=1,1,0)</f>
        <v>0</v>
      </c>
      <c r="BB26" s="5">
        <v>2</v>
      </c>
      <c r="BC26" s="34">
        <f>IF(BB26=2,1,0)</f>
        <v>1</v>
      </c>
      <c r="BD26" s="66"/>
      <c r="BE26" s="64">
        <f>IF(BD26=5,1,0)</f>
        <v>0</v>
      </c>
      <c r="BF26" s="5">
        <v>3</v>
      </c>
      <c r="BG26" s="34">
        <f>IF(BF26=1,1,0)</f>
        <v>0</v>
      </c>
      <c r="BH26" s="5">
        <v>1</v>
      </c>
      <c r="BI26" s="34">
        <f>IF(BH26=1,1,0)</f>
        <v>1</v>
      </c>
      <c r="BJ26" s="5">
        <v>1</v>
      </c>
      <c r="BK26" s="1">
        <f>IF(BJ26=1,1,0)</f>
        <v>1</v>
      </c>
      <c r="BL26" s="5">
        <v>2</v>
      </c>
      <c r="BM26" s="34">
        <f>IF(BL26=3,1,0)</f>
        <v>0</v>
      </c>
      <c r="BN26" s="5">
        <v>3</v>
      </c>
      <c r="BO26" s="34">
        <f>IF(BN26=1,1,0)</f>
        <v>0</v>
      </c>
      <c r="BP26" s="84"/>
      <c r="BQ26" s="71">
        <f>IF(AND(BP26&gt;1450,BP26&lt;1500),1,0)</f>
        <v>0</v>
      </c>
    </row>
    <row r="27" spans="1:69" ht="15">
      <c r="A27" s="3" t="s">
        <v>133</v>
      </c>
      <c r="B27" s="3" t="s">
        <v>134</v>
      </c>
      <c r="C27" s="3" t="s">
        <v>135</v>
      </c>
      <c r="D27" s="4">
        <v>8</v>
      </c>
      <c r="E27" s="7">
        <v>0.7027777777777778</v>
      </c>
      <c r="F27" s="4" t="s">
        <v>136</v>
      </c>
      <c r="G27" s="5">
        <f>K27+M27+O27+Q27+S27+U27+W27+Y27+AA27+AC27+AE27+AG27+AI27+AK27+AM27+AO27+AQ27+AS27+AU27+AW27+AY27+BA27+BC27+BE27+BG27+BI27+BK27+BM27+BO27+BQ27</f>
        <v>15</v>
      </c>
      <c r="H27" s="35">
        <f>G27/30*100</f>
        <v>50</v>
      </c>
      <c r="I27" s="5"/>
      <c r="J27" s="5">
        <v>2</v>
      </c>
      <c r="K27" s="34">
        <f>IF(J27=2,1,0)</f>
        <v>1</v>
      </c>
      <c r="L27" s="5">
        <v>1</v>
      </c>
      <c r="M27" s="34">
        <f>IF(L27=3,1,0)</f>
        <v>0</v>
      </c>
      <c r="N27" s="5">
        <v>2</v>
      </c>
      <c r="O27" s="34">
        <f>IF(N27=2,1,0)</f>
        <v>1</v>
      </c>
      <c r="P27" s="5">
        <v>2</v>
      </c>
      <c r="Q27" s="34">
        <f>IF(P27=2,1,0)</f>
        <v>1</v>
      </c>
      <c r="R27" s="5">
        <v>4</v>
      </c>
      <c r="S27" s="34">
        <f>IF(R27=4,1,0)</f>
        <v>1</v>
      </c>
      <c r="T27" s="5">
        <v>1</v>
      </c>
      <c r="U27" s="34">
        <f>IF(T27=2,1,0)</f>
        <v>0</v>
      </c>
      <c r="V27" s="5">
        <v>1</v>
      </c>
      <c r="W27" s="34">
        <f>IF(V27=1,1,0)</f>
        <v>1</v>
      </c>
      <c r="X27" s="5">
        <v>2</v>
      </c>
      <c r="Y27" s="34">
        <f>IF(X27=2,1,0)</f>
        <v>1</v>
      </c>
      <c r="Z27" s="5">
        <v>1</v>
      </c>
      <c r="AA27" s="34">
        <f>IF(Z27=1,1,0)</f>
        <v>1</v>
      </c>
      <c r="AB27" s="5">
        <v>3</v>
      </c>
      <c r="AC27" s="34">
        <f>IF(AB27=1,1,0)</f>
        <v>0</v>
      </c>
      <c r="AD27" s="5">
        <v>1</v>
      </c>
      <c r="AE27" s="34">
        <f>IF(AD27=3,1,0)</f>
        <v>0</v>
      </c>
      <c r="AF27" s="5">
        <v>2</v>
      </c>
      <c r="AG27" s="34">
        <f>IF(AF27=2,1,0)</f>
        <v>1</v>
      </c>
      <c r="AH27" s="5">
        <v>1</v>
      </c>
      <c r="AI27" s="34">
        <f>IF(AH27=2,1,0)</f>
        <v>0</v>
      </c>
      <c r="AJ27" s="5">
        <v>3</v>
      </c>
      <c r="AK27" s="34">
        <f>IF(AJ27=1,1,0)</f>
        <v>0</v>
      </c>
      <c r="AL27" s="66">
        <v>18</v>
      </c>
      <c r="AM27" s="64">
        <f>IF(AL27=8.7,1,0)</f>
        <v>0</v>
      </c>
      <c r="AN27" s="5">
        <v>1</v>
      </c>
      <c r="AO27" s="1">
        <f>IF(AN27=2,1,0)</f>
        <v>0</v>
      </c>
      <c r="AP27" s="5">
        <v>3</v>
      </c>
      <c r="AQ27" s="34">
        <f>IF(AP27=3,1,0)</f>
        <v>1</v>
      </c>
      <c r="AR27" s="5">
        <v>2</v>
      </c>
      <c r="AS27" s="34">
        <f>IF(AR27=2,1,0)</f>
        <v>1</v>
      </c>
      <c r="AT27" s="5">
        <v>1</v>
      </c>
      <c r="AU27" s="34">
        <f>IF(AT27=1,1,0)</f>
        <v>1</v>
      </c>
      <c r="AV27" s="66">
        <v>600</v>
      </c>
      <c r="AW27" s="64">
        <f>IF(AND(AV27&gt;255,AV27&lt;265),1,0)</f>
        <v>0</v>
      </c>
      <c r="AX27" s="5">
        <v>3</v>
      </c>
      <c r="AY27" s="34">
        <f>IF(AX27=3,1,0)</f>
        <v>1</v>
      </c>
      <c r="AZ27" s="5">
        <v>1</v>
      </c>
      <c r="BA27" s="34">
        <f>IF(AZ27=1,1,0)</f>
        <v>1</v>
      </c>
      <c r="BB27" s="5">
        <v>3</v>
      </c>
      <c r="BC27" s="34">
        <f>IF(BB27=2,1,0)</f>
        <v>0</v>
      </c>
      <c r="BD27" s="66">
        <v>7</v>
      </c>
      <c r="BE27" s="64">
        <f>IF(BD27=5,1,0)</f>
        <v>0</v>
      </c>
      <c r="BF27" s="5">
        <v>1</v>
      </c>
      <c r="BG27" s="34">
        <f>IF(BF27=1,1,0)</f>
        <v>1</v>
      </c>
      <c r="BH27" s="5">
        <v>2</v>
      </c>
      <c r="BI27" s="34">
        <f>IF(BH27=1,1,0)</f>
        <v>0</v>
      </c>
      <c r="BJ27" s="5">
        <v>3</v>
      </c>
      <c r="BK27" s="1">
        <f>IF(BJ27=1,1,0)</f>
        <v>0</v>
      </c>
      <c r="BL27" s="5">
        <v>2</v>
      </c>
      <c r="BM27" s="34">
        <f>IF(BL27=3,1,0)</f>
        <v>0</v>
      </c>
      <c r="BN27" s="5">
        <v>1</v>
      </c>
      <c r="BO27" s="34">
        <f>IF(BN27=1,1,0)</f>
        <v>1</v>
      </c>
      <c r="BP27" s="84">
        <v>8</v>
      </c>
      <c r="BQ27" s="71">
        <f>IF(AND(BP27&gt;1450,BP27&lt;1500),1,0)</f>
        <v>0</v>
      </c>
    </row>
    <row r="28" spans="1:69" ht="15">
      <c r="A28" s="3" t="s">
        <v>32</v>
      </c>
      <c r="B28" s="3" t="s">
        <v>33</v>
      </c>
      <c r="C28" s="3" t="s">
        <v>34</v>
      </c>
      <c r="D28" s="3">
        <v>8</v>
      </c>
      <c r="E28" s="7">
        <v>0.6680555555555556</v>
      </c>
      <c r="F28" s="4" t="s">
        <v>35</v>
      </c>
      <c r="G28" s="5">
        <f>K28+M28+O28+Q28+S28+U28+W28+Y28+AA28+AC28+AE28+AG28+AI28+AK28+AM28+AO28+AQ28+AS28+AU28+AW28+AY28+BA28+BC28+BE28+BG28+BI28+BK28+BM28+BO28+BQ28</f>
        <v>15</v>
      </c>
      <c r="H28" s="35">
        <f>G28/30*100</f>
        <v>50</v>
      </c>
      <c r="I28" s="5"/>
      <c r="J28" s="5">
        <v>2</v>
      </c>
      <c r="K28" s="34">
        <f>IF(J28=2,1,0)</f>
        <v>1</v>
      </c>
      <c r="L28" s="5">
        <v>2</v>
      </c>
      <c r="M28" s="34">
        <f>IF(L28=3,1,0)</f>
        <v>0</v>
      </c>
      <c r="N28" s="5">
        <v>2</v>
      </c>
      <c r="O28" s="34">
        <f>IF(N28=2,1,0)</f>
        <v>1</v>
      </c>
      <c r="P28" s="5">
        <v>2</v>
      </c>
      <c r="Q28" s="34">
        <f>IF(P28=2,1,0)</f>
        <v>1</v>
      </c>
      <c r="R28" s="5">
        <v>4</v>
      </c>
      <c r="S28" s="34">
        <f>IF(R28=4,1,0)</f>
        <v>1</v>
      </c>
      <c r="T28" s="5">
        <v>2</v>
      </c>
      <c r="U28" s="34">
        <f>IF(T28=2,1,0)</f>
        <v>1</v>
      </c>
      <c r="V28" s="5">
        <v>1</v>
      </c>
      <c r="W28" s="34">
        <f>IF(V28=1,1,0)</f>
        <v>1</v>
      </c>
      <c r="X28" s="5">
        <v>1</v>
      </c>
      <c r="Y28" s="34">
        <f>IF(X28=2,1,0)</f>
        <v>0</v>
      </c>
      <c r="Z28" s="5">
        <v>1</v>
      </c>
      <c r="AA28" s="34">
        <f>IF(Z28=1,1,0)</f>
        <v>1</v>
      </c>
      <c r="AB28" s="5">
        <v>3</v>
      </c>
      <c r="AC28" s="34">
        <f>IF(AB28=1,1,0)</f>
        <v>0</v>
      </c>
      <c r="AD28" s="5">
        <v>3</v>
      </c>
      <c r="AE28" s="34">
        <f>IF(AD28=3,1,0)</f>
        <v>1</v>
      </c>
      <c r="AF28" s="5">
        <v>2</v>
      </c>
      <c r="AG28" s="34">
        <f>IF(AF28=2,1,0)</f>
        <v>1</v>
      </c>
      <c r="AH28" s="5">
        <v>3</v>
      </c>
      <c r="AI28" s="34">
        <f>IF(AH28=2,1,0)</f>
        <v>0</v>
      </c>
      <c r="AJ28" s="5">
        <v>4</v>
      </c>
      <c r="AK28" s="34">
        <f>IF(AJ28=1,1,0)</f>
        <v>0</v>
      </c>
      <c r="AL28" s="66">
        <v>3.6</v>
      </c>
      <c r="AM28" s="64">
        <f>IF(AL28=8.7,1,0)</f>
        <v>0</v>
      </c>
      <c r="AN28" s="5">
        <v>2</v>
      </c>
      <c r="AO28" s="1">
        <f>IF(AN28=2,1,0)</f>
        <v>1</v>
      </c>
      <c r="AP28" s="5">
        <v>3</v>
      </c>
      <c r="AQ28" s="34">
        <f>IF(AP28=3,1,0)</f>
        <v>1</v>
      </c>
      <c r="AR28" s="5">
        <v>3</v>
      </c>
      <c r="AS28" s="34">
        <f>IF(AR28=2,1,0)</f>
        <v>0</v>
      </c>
      <c r="AT28" s="5">
        <v>1</v>
      </c>
      <c r="AU28" s="34">
        <f>IF(AT28=1,1,0)</f>
        <v>1</v>
      </c>
      <c r="AV28" s="66"/>
      <c r="AW28" s="64">
        <f>IF(AND(AV28&gt;255,AV28&lt;265),1,0)</f>
        <v>0</v>
      </c>
      <c r="AX28" s="5">
        <v>3</v>
      </c>
      <c r="AY28" s="34">
        <f>IF(AX28=3,1,0)</f>
        <v>1</v>
      </c>
      <c r="AZ28" s="5">
        <v>1</v>
      </c>
      <c r="BA28" s="34">
        <f>IF(AZ28=1,1,0)</f>
        <v>1</v>
      </c>
      <c r="BB28" s="5">
        <v>3</v>
      </c>
      <c r="BC28" s="34">
        <f>IF(BB28=2,1,0)</f>
        <v>0</v>
      </c>
      <c r="BD28" s="66"/>
      <c r="BE28" s="64">
        <f>IF(BD28=5,1,0)</f>
        <v>0</v>
      </c>
      <c r="BF28" s="5">
        <v>3</v>
      </c>
      <c r="BG28" s="34">
        <f>IF(BF28=1,1,0)</f>
        <v>0</v>
      </c>
      <c r="BH28" s="5">
        <v>1</v>
      </c>
      <c r="BI28" s="34">
        <f>IF(BH28=1,1,0)</f>
        <v>1</v>
      </c>
      <c r="BJ28" s="5">
        <v>3</v>
      </c>
      <c r="BK28" s="1">
        <f>IF(BJ28=1,1,0)</f>
        <v>0</v>
      </c>
      <c r="BL28" s="5">
        <v>2</v>
      </c>
      <c r="BM28" s="34">
        <f>IF(BL28=3,1,0)</f>
        <v>0</v>
      </c>
      <c r="BN28" s="5">
        <v>2</v>
      </c>
      <c r="BO28" s="34">
        <f>IF(BN28=1,1,0)</f>
        <v>0</v>
      </c>
      <c r="BP28" s="84"/>
      <c r="BQ28" s="71">
        <f>IF(AND(BP28&gt;1450,BP28&lt;1500),1,0)</f>
        <v>0</v>
      </c>
    </row>
    <row r="29" spans="1:69" ht="15">
      <c r="A29" s="4" t="s">
        <v>80</v>
      </c>
      <c r="B29" s="18" t="s">
        <v>6</v>
      </c>
      <c r="C29" s="4">
        <v>17</v>
      </c>
      <c r="D29" s="4">
        <v>8</v>
      </c>
      <c r="E29" s="8">
        <v>0.6826388888888889</v>
      </c>
      <c r="F29" s="4" t="s">
        <v>47</v>
      </c>
      <c r="G29" s="5">
        <f>K29+M29+O29+Q29+S29+U29+W29+Y29+AA29+AC29+AE29+AG29+AI29+AK29+AM29+AO29+AQ29+AS29+AU29+AW29+AY29+BA29+BC29+BE29+BG29+BI29+BK29+BM29+BO29+BQ29</f>
        <v>14</v>
      </c>
      <c r="H29" s="35">
        <f>G29/30*100</f>
        <v>46.666666666666664</v>
      </c>
      <c r="I29" s="1"/>
      <c r="J29" s="1">
        <v>2</v>
      </c>
      <c r="K29" s="34">
        <f>IF(J29=2,1,0)</f>
        <v>1</v>
      </c>
      <c r="L29" s="1"/>
      <c r="M29" s="34">
        <f>IF(L29=3,1,0)</f>
        <v>0</v>
      </c>
      <c r="N29" s="1">
        <v>2</v>
      </c>
      <c r="O29" s="34">
        <f>IF(N29=2,1,0)</f>
        <v>1</v>
      </c>
      <c r="P29" s="1">
        <v>2</v>
      </c>
      <c r="Q29" s="34">
        <f>IF(P29=2,1,0)</f>
        <v>1</v>
      </c>
      <c r="R29" s="1">
        <v>4</v>
      </c>
      <c r="S29" s="34">
        <f>IF(R29=4,1,0)</f>
        <v>1</v>
      </c>
      <c r="T29" s="1">
        <v>3</v>
      </c>
      <c r="U29" s="34">
        <f>IF(T29=2,1,0)</f>
        <v>0</v>
      </c>
      <c r="V29" s="1">
        <v>2</v>
      </c>
      <c r="W29" s="34">
        <f>IF(V29=1,1,0)</f>
        <v>0</v>
      </c>
      <c r="X29" s="1">
        <v>1</v>
      </c>
      <c r="Y29" s="34">
        <f>IF(X29=2,1,0)</f>
        <v>0</v>
      </c>
      <c r="Z29" s="1">
        <v>3</v>
      </c>
      <c r="AA29" s="34">
        <f>IF(Z29=1,1,0)</f>
        <v>0</v>
      </c>
      <c r="AB29" s="1">
        <v>2</v>
      </c>
      <c r="AC29" s="34">
        <f>IF(AB29=1,1,0)</f>
        <v>0</v>
      </c>
      <c r="AD29" s="1">
        <v>3</v>
      </c>
      <c r="AE29" s="34">
        <f>IF(AD29=3,1,0)</f>
        <v>1</v>
      </c>
      <c r="AF29" s="1">
        <v>2</v>
      </c>
      <c r="AG29" s="34">
        <f>IF(AF29=2,1,0)</f>
        <v>1</v>
      </c>
      <c r="AH29" s="1">
        <v>1</v>
      </c>
      <c r="AI29" s="34">
        <f>IF(AH29=2,1,0)</f>
        <v>0</v>
      </c>
      <c r="AJ29" s="1">
        <v>1</v>
      </c>
      <c r="AK29" s="34">
        <f>IF(AJ29=1,1,0)</f>
        <v>1</v>
      </c>
      <c r="AL29" s="71"/>
      <c r="AM29" s="64">
        <f>IF(AL29=8.7,1,0)</f>
        <v>0</v>
      </c>
      <c r="AN29" s="1">
        <v>1</v>
      </c>
      <c r="AO29" s="1">
        <f>IF(AN29=2,1,0)</f>
        <v>0</v>
      </c>
      <c r="AP29" s="1">
        <v>3</v>
      </c>
      <c r="AQ29" s="34">
        <f>IF(AP29=3,1,0)</f>
        <v>1</v>
      </c>
      <c r="AR29" s="1">
        <v>2</v>
      </c>
      <c r="AS29" s="34">
        <f>IF(AR29=2,1,0)</f>
        <v>1</v>
      </c>
      <c r="AT29" s="1">
        <v>1</v>
      </c>
      <c r="AU29" s="34">
        <f>IF(AT29=1,1,0)</f>
        <v>1</v>
      </c>
      <c r="AV29" s="71"/>
      <c r="AW29" s="64">
        <f>IF(AND(AV29&gt;255,AV29&lt;265),1,0)</f>
        <v>0</v>
      </c>
      <c r="AX29" s="1">
        <v>3</v>
      </c>
      <c r="AY29" s="34">
        <f>IF(AX29=3,1,0)</f>
        <v>1</v>
      </c>
      <c r="AZ29" s="1">
        <v>3</v>
      </c>
      <c r="BA29" s="34">
        <f>IF(AZ29=1,1,0)</f>
        <v>0</v>
      </c>
      <c r="BB29" s="1">
        <v>2</v>
      </c>
      <c r="BC29" s="34">
        <f>IF(BB29=2,1,0)</f>
        <v>1</v>
      </c>
      <c r="BD29" s="71"/>
      <c r="BE29" s="64">
        <f>IF(BD29=5,1,0)</f>
        <v>0</v>
      </c>
      <c r="BF29" s="1">
        <v>3</v>
      </c>
      <c r="BG29" s="34">
        <f>IF(BF29=1,1,0)</f>
        <v>0</v>
      </c>
      <c r="BH29" s="1">
        <v>1</v>
      </c>
      <c r="BI29" s="34">
        <f>IF(BH29=1,1,0)</f>
        <v>1</v>
      </c>
      <c r="BJ29" s="1">
        <v>1</v>
      </c>
      <c r="BK29" s="1">
        <f>IF(BJ29=1,1,0)</f>
        <v>1</v>
      </c>
      <c r="BL29" s="1">
        <v>2</v>
      </c>
      <c r="BM29" s="34">
        <f>IF(BL29=3,1,0)</f>
        <v>0</v>
      </c>
      <c r="BN29" s="1">
        <v>3</v>
      </c>
      <c r="BO29" s="34">
        <f>IF(BN29=1,1,0)</f>
        <v>0</v>
      </c>
      <c r="BP29" s="85"/>
      <c r="BQ29" s="71">
        <f>IF(AND(BP29&gt;1450,BP29&lt;1500),1,0)</f>
        <v>0</v>
      </c>
    </row>
    <row r="30" spans="1:69" ht="15">
      <c r="A30" s="22" t="s">
        <v>29</v>
      </c>
      <c r="B30" s="3" t="s">
        <v>30</v>
      </c>
      <c r="C30" s="22" t="s">
        <v>31</v>
      </c>
      <c r="D30" s="22">
        <v>8</v>
      </c>
      <c r="E30" s="49">
        <v>0.6659722222222222</v>
      </c>
      <c r="F30" s="21"/>
      <c r="G30" s="5">
        <f>K30+M30+O30+Q30+S30+U30+W30+Y30+AA30+AC30+AE30+AG30+AI30+AK30+AM30+AO30+AQ30+AS30+AU30+AW30+AY30+BA30+BC30+BE30+BG30+BI30+BK30+BM30+BO30+BQ30</f>
        <v>14</v>
      </c>
      <c r="H30" s="35">
        <f>G30/30*100</f>
        <v>46.666666666666664</v>
      </c>
      <c r="I30" s="56"/>
      <c r="J30" s="56">
        <v>2</v>
      </c>
      <c r="K30" s="34">
        <f>IF(J30=2,1,0)</f>
        <v>1</v>
      </c>
      <c r="L30" s="56">
        <v>3</v>
      </c>
      <c r="M30" s="34">
        <f>IF(L30=3,1,0)</f>
        <v>1</v>
      </c>
      <c r="N30" s="56">
        <v>3</v>
      </c>
      <c r="O30" s="34">
        <f>IF(N30=2,1,0)</f>
        <v>0</v>
      </c>
      <c r="P30" s="56">
        <v>2</v>
      </c>
      <c r="Q30" s="34">
        <f>IF(P30=2,1,0)</f>
        <v>1</v>
      </c>
      <c r="R30" s="56">
        <v>4</v>
      </c>
      <c r="S30" s="34">
        <f>IF(R30=4,1,0)</f>
        <v>1</v>
      </c>
      <c r="T30" s="56">
        <v>1</v>
      </c>
      <c r="U30" s="34">
        <f>IF(T30=2,1,0)</f>
        <v>0</v>
      </c>
      <c r="V30" s="56">
        <v>3</v>
      </c>
      <c r="W30" s="34">
        <f>IF(V30=1,1,0)</f>
        <v>0</v>
      </c>
      <c r="X30" s="56">
        <v>3</v>
      </c>
      <c r="Y30" s="34">
        <f>IF(X30=2,1,0)</f>
        <v>0</v>
      </c>
      <c r="Z30" s="56">
        <v>2</v>
      </c>
      <c r="AA30" s="34">
        <f>IF(Z30=1,1,0)</f>
        <v>0</v>
      </c>
      <c r="AB30" s="56">
        <v>1</v>
      </c>
      <c r="AC30" s="34">
        <f>IF(AB30=1,1,0)</f>
        <v>1</v>
      </c>
      <c r="AD30" s="56">
        <v>1</v>
      </c>
      <c r="AE30" s="34">
        <f>IF(AD30=3,1,0)</f>
        <v>0</v>
      </c>
      <c r="AF30" s="56">
        <v>3</v>
      </c>
      <c r="AG30" s="34">
        <f>IF(AF30=2,1,0)</f>
        <v>0</v>
      </c>
      <c r="AH30" s="56">
        <v>1</v>
      </c>
      <c r="AI30" s="34">
        <f>IF(AH30=2,1,0)</f>
        <v>0</v>
      </c>
      <c r="AJ30" s="56">
        <v>2</v>
      </c>
      <c r="AK30" s="34">
        <f>IF(AJ30=1,1,0)</f>
        <v>0</v>
      </c>
      <c r="AL30" s="74"/>
      <c r="AM30" s="64">
        <f>IF(AL30=8.7,1,0)</f>
        <v>0</v>
      </c>
      <c r="AN30" s="56">
        <v>2</v>
      </c>
      <c r="AO30" s="1">
        <f>IF(AN30=2,1,0)</f>
        <v>1</v>
      </c>
      <c r="AP30" s="56">
        <v>3</v>
      </c>
      <c r="AQ30" s="34">
        <f>IF(AP30=3,1,0)</f>
        <v>1</v>
      </c>
      <c r="AR30" s="56">
        <v>2</v>
      </c>
      <c r="AS30" s="34">
        <f>IF(AR30=2,1,0)</f>
        <v>1</v>
      </c>
      <c r="AT30" s="56">
        <v>1</v>
      </c>
      <c r="AU30" s="34">
        <f>IF(AT30=1,1,0)</f>
        <v>1</v>
      </c>
      <c r="AV30" s="74"/>
      <c r="AW30" s="64">
        <f>IF(AND(AV30&gt;255,AV30&lt;265),1,0)</f>
        <v>0</v>
      </c>
      <c r="AX30" s="56">
        <v>3</v>
      </c>
      <c r="AY30" s="34">
        <f>IF(AX30=3,1,0)</f>
        <v>1</v>
      </c>
      <c r="AZ30" s="56">
        <v>2</v>
      </c>
      <c r="BA30" s="34">
        <f>IF(AZ30=1,1,0)</f>
        <v>0</v>
      </c>
      <c r="BB30" s="56">
        <v>2</v>
      </c>
      <c r="BC30" s="34">
        <f>IF(BB30=2,1,0)</f>
        <v>1</v>
      </c>
      <c r="BD30" s="74"/>
      <c r="BE30" s="64">
        <f>IF(BD30=5,1,0)</f>
        <v>0</v>
      </c>
      <c r="BF30" s="56">
        <v>3</v>
      </c>
      <c r="BG30" s="34">
        <f>IF(BF30=1,1,0)</f>
        <v>0</v>
      </c>
      <c r="BH30" s="56">
        <v>1</v>
      </c>
      <c r="BI30" s="34">
        <f>IF(BH30=1,1,0)</f>
        <v>1</v>
      </c>
      <c r="BJ30" s="56">
        <v>1</v>
      </c>
      <c r="BK30" s="1">
        <f>IF(BJ30=1,1,0)</f>
        <v>1</v>
      </c>
      <c r="BL30" s="56">
        <v>3</v>
      </c>
      <c r="BM30" s="34">
        <f>IF(BL30=3,1,0)</f>
        <v>1</v>
      </c>
      <c r="BN30" s="56">
        <v>3</v>
      </c>
      <c r="BO30" s="34">
        <f>IF(BN30=1,1,0)</f>
        <v>0</v>
      </c>
      <c r="BP30" s="87"/>
      <c r="BQ30" s="71">
        <f>IF(AND(BP30&gt;1450,BP30&lt;1500),1,0)</f>
        <v>0</v>
      </c>
    </row>
    <row r="31" spans="1:69" ht="15">
      <c r="A31" s="3" t="s">
        <v>129</v>
      </c>
      <c r="B31" s="3" t="s">
        <v>6</v>
      </c>
      <c r="C31" s="3" t="s">
        <v>34</v>
      </c>
      <c r="D31" s="3">
        <v>8</v>
      </c>
      <c r="E31" s="7">
        <v>0.6986111111111111</v>
      </c>
      <c r="F31" s="4" t="s">
        <v>130</v>
      </c>
      <c r="G31" s="5">
        <f>K31+M31+O31+Q31+S31+U31+W31+Y31+AA31+AC31+AE31+AG31+AI31+AK31+AM31+AO31+AQ31+AS31+AU31+AW31+AY31+BA31+BC31+BE31+BG31+BI31+BK31+BM31+BO31+BQ31</f>
        <v>13</v>
      </c>
      <c r="H31" s="35">
        <f>G31/30*100</f>
        <v>43.333333333333336</v>
      </c>
      <c r="I31" s="5"/>
      <c r="J31" s="5">
        <v>2</v>
      </c>
      <c r="K31" s="34">
        <f>IF(J31=2,1,0)</f>
        <v>1</v>
      </c>
      <c r="L31" s="5">
        <v>1</v>
      </c>
      <c r="M31" s="34">
        <f>IF(L31=3,1,0)</f>
        <v>0</v>
      </c>
      <c r="N31" s="5">
        <v>2</v>
      </c>
      <c r="O31" s="34">
        <f>IF(N31=2,1,0)</f>
        <v>1</v>
      </c>
      <c r="P31" s="5">
        <v>2</v>
      </c>
      <c r="Q31" s="34">
        <f>IF(P31=2,1,0)</f>
        <v>1</v>
      </c>
      <c r="R31" s="5">
        <v>1</v>
      </c>
      <c r="S31" s="34">
        <f>IF(R31=4,1,0)</f>
        <v>0</v>
      </c>
      <c r="T31" s="5">
        <v>3</v>
      </c>
      <c r="U31" s="34">
        <f>IF(T31=2,1,0)</f>
        <v>0</v>
      </c>
      <c r="V31" s="5">
        <v>3</v>
      </c>
      <c r="W31" s="34">
        <f>IF(V31=1,1,0)</f>
        <v>0</v>
      </c>
      <c r="X31" s="5">
        <v>1</v>
      </c>
      <c r="Y31" s="34">
        <f>IF(X31=2,1,0)</f>
        <v>0</v>
      </c>
      <c r="Z31" s="5">
        <v>2</v>
      </c>
      <c r="AA31" s="34">
        <f>IF(Z31=1,1,0)</f>
        <v>0</v>
      </c>
      <c r="AB31" s="5">
        <v>2</v>
      </c>
      <c r="AC31" s="34">
        <f>IF(AB31=1,1,0)</f>
        <v>0</v>
      </c>
      <c r="AD31" s="5">
        <v>1</v>
      </c>
      <c r="AE31" s="34">
        <f>IF(AD31=3,1,0)</f>
        <v>0</v>
      </c>
      <c r="AF31" s="5">
        <v>2</v>
      </c>
      <c r="AG31" s="34">
        <f>IF(AF31=2,1,0)</f>
        <v>1</v>
      </c>
      <c r="AH31" s="5">
        <v>3</v>
      </c>
      <c r="AI31" s="34">
        <f>IF(AH31=2,1,0)</f>
        <v>0</v>
      </c>
      <c r="AJ31" s="5">
        <v>2</v>
      </c>
      <c r="AK31" s="34">
        <f>IF(AJ31=1,1,0)</f>
        <v>0</v>
      </c>
      <c r="AL31" s="66">
        <v>235.5</v>
      </c>
      <c r="AM31" s="64">
        <f>IF(AL31=8.7,1,0)</f>
        <v>0</v>
      </c>
      <c r="AN31" s="5">
        <v>2</v>
      </c>
      <c r="AO31" s="1">
        <f>IF(AN31=2,1,0)</f>
        <v>1</v>
      </c>
      <c r="AP31" s="5">
        <v>2</v>
      </c>
      <c r="AQ31" s="34">
        <f>IF(AP31=3,1,0)</f>
        <v>0</v>
      </c>
      <c r="AR31" s="5">
        <v>2</v>
      </c>
      <c r="AS31" s="34">
        <f>IF(AR31=2,1,0)</f>
        <v>1</v>
      </c>
      <c r="AT31" s="5">
        <v>3</v>
      </c>
      <c r="AU31" s="34">
        <f>IF(AT31=1,1,0)</f>
        <v>0</v>
      </c>
      <c r="AV31" s="66">
        <v>257</v>
      </c>
      <c r="AW31" s="64">
        <f>IF(AND(AV31&gt;255,AV31&lt;265),1,0)</f>
        <v>1</v>
      </c>
      <c r="AX31" s="5">
        <v>3</v>
      </c>
      <c r="AY31" s="34">
        <f>IF(AX31=3,1,0)</f>
        <v>1</v>
      </c>
      <c r="AZ31" s="5">
        <v>1</v>
      </c>
      <c r="BA31" s="34">
        <f>IF(AZ31=1,1,0)</f>
        <v>1</v>
      </c>
      <c r="BB31" s="5">
        <v>1</v>
      </c>
      <c r="BC31" s="34">
        <f>IF(BB31=2,1,0)</f>
        <v>0</v>
      </c>
      <c r="BD31" s="66">
        <v>5</v>
      </c>
      <c r="BE31" s="64">
        <f>IF(BD31=5,1,0)</f>
        <v>1</v>
      </c>
      <c r="BF31" s="5">
        <v>3</v>
      </c>
      <c r="BG31" s="34">
        <f>IF(BF31=1,1,0)</f>
        <v>0</v>
      </c>
      <c r="BH31" s="5">
        <v>1</v>
      </c>
      <c r="BI31" s="34">
        <f>IF(BH31=1,1,0)</f>
        <v>1</v>
      </c>
      <c r="BJ31" s="5">
        <v>1</v>
      </c>
      <c r="BK31" s="1">
        <f>IF(BJ31=1,1,0)</f>
        <v>1</v>
      </c>
      <c r="BL31" s="5">
        <v>2</v>
      </c>
      <c r="BM31" s="34">
        <f>IF(BL31=3,1,0)</f>
        <v>0</v>
      </c>
      <c r="BN31" s="5">
        <v>1</v>
      </c>
      <c r="BO31" s="34">
        <f>IF(BN31=1,1,0)</f>
        <v>1</v>
      </c>
      <c r="BP31" s="84">
        <v>200</v>
      </c>
      <c r="BQ31" s="71">
        <f>IF(AND(BP31&gt;1450,BP31&lt;1500),1,0)</f>
        <v>0</v>
      </c>
    </row>
    <row r="32" spans="1:69" ht="15">
      <c r="A32" s="3" t="s">
        <v>116</v>
      </c>
      <c r="B32" s="3" t="s">
        <v>19</v>
      </c>
      <c r="C32" s="3" t="s">
        <v>117</v>
      </c>
      <c r="D32" s="3">
        <v>8</v>
      </c>
      <c r="E32" s="7">
        <v>0.6951388888888889</v>
      </c>
      <c r="F32" s="4" t="s">
        <v>118</v>
      </c>
      <c r="G32" s="5">
        <f>K32+M32+O32+Q32+S32+U32+W32+Y32+AA32+AC32+AE32+AG32+AI32+AK32+AM32+AO32+AQ32+AS32+AU32+AW32+AY32+BA32+BC32+BE32+BG32+BI32+BK32+BM32+BO32+BQ32</f>
        <v>13</v>
      </c>
      <c r="H32" s="35">
        <f>G32/30*100</f>
        <v>43.333333333333336</v>
      </c>
      <c r="I32" s="5"/>
      <c r="J32" s="5">
        <v>2</v>
      </c>
      <c r="K32" s="34">
        <f>IF(J32=2,1,0)</f>
        <v>1</v>
      </c>
      <c r="L32" s="5">
        <v>2</v>
      </c>
      <c r="M32" s="34">
        <f>IF(L32=3,1,0)</f>
        <v>0</v>
      </c>
      <c r="N32" s="75">
        <v>3</v>
      </c>
      <c r="O32" s="34">
        <f>IF(N32=2,1,0)</f>
        <v>0</v>
      </c>
      <c r="P32" s="5">
        <v>1</v>
      </c>
      <c r="Q32" s="34">
        <f>IF(P32=2,1,0)</f>
        <v>0</v>
      </c>
      <c r="R32" s="5">
        <v>4</v>
      </c>
      <c r="S32" s="34">
        <f>IF(R32=4,1,0)</f>
        <v>1</v>
      </c>
      <c r="T32" s="5"/>
      <c r="U32" s="34">
        <f>IF(T32=2,1,0)</f>
        <v>0</v>
      </c>
      <c r="V32" s="5">
        <v>1</v>
      </c>
      <c r="W32" s="34">
        <f>IF(V32=1,1,0)</f>
        <v>1</v>
      </c>
      <c r="X32" s="5">
        <v>2</v>
      </c>
      <c r="Y32" s="34">
        <f>IF(X32=2,1,0)</f>
        <v>1</v>
      </c>
      <c r="Z32" s="5">
        <v>1</v>
      </c>
      <c r="AA32" s="34">
        <f>IF(Z32=1,1,0)</f>
        <v>1</v>
      </c>
      <c r="AB32" s="5">
        <v>1</v>
      </c>
      <c r="AC32" s="34">
        <f>IF(AB32=1,1,0)</f>
        <v>1</v>
      </c>
      <c r="AD32" s="5">
        <v>3</v>
      </c>
      <c r="AE32" s="34">
        <f>IF(AD32=3,1,0)</f>
        <v>1</v>
      </c>
      <c r="AF32" s="5">
        <v>1</v>
      </c>
      <c r="AG32" s="34">
        <f>IF(AF32=2,1,0)</f>
        <v>0</v>
      </c>
      <c r="AH32" s="5">
        <v>1</v>
      </c>
      <c r="AI32" s="34">
        <f>IF(AH32=2,1,0)</f>
        <v>0</v>
      </c>
      <c r="AJ32" s="5">
        <v>2</v>
      </c>
      <c r="AK32" s="34">
        <f>IF(AJ32=1,1,0)</f>
        <v>0</v>
      </c>
      <c r="AL32" s="66">
        <v>2</v>
      </c>
      <c r="AM32" s="64">
        <f>IF(AL32=8.7,1,0)</f>
        <v>0</v>
      </c>
      <c r="AN32" s="5">
        <v>1</v>
      </c>
      <c r="AO32" s="1">
        <f>IF(AN32=2,1,0)</f>
        <v>0</v>
      </c>
      <c r="AP32" s="5">
        <v>3</v>
      </c>
      <c r="AQ32" s="34">
        <f>IF(AP32=3,1,0)</f>
        <v>1</v>
      </c>
      <c r="AR32" s="5">
        <v>3</v>
      </c>
      <c r="AS32" s="34">
        <f>IF(AR32=2,1,0)</f>
        <v>0</v>
      </c>
      <c r="AT32" s="5">
        <v>2</v>
      </c>
      <c r="AU32" s="34">
        <f>IF(AT32=1,1,0)</f>
        <v>0</v>
      </c>
      <c r="AV32" s="66">
        <v>1</v>
      </c>
      <c r="AW32" s="64">
        <f>IF(AND(AV32&gt;255,AV32&lt;265),1,0)</f>
        <v>0</v>
      </c>
      <c r="AX32" s="5">
        <v>3</v>
      </c>
      <c r="AY32" s="34">
        <f>IF(AX32=3,1,0)</f>
        <v>1</v>
      </c>
      <c r="AZ32" s="5">
        <v>1</v>
      </c>
      <c r="BA32" s="34">
        <f>IF(AZ32=1,1,0)</f>
        <v>1</v>
      </c>
      <c r="BB32" s="5">
        <v>2</v>
      </c>
      <c r="BC32" s="34">
        <f>IF(BB32=2,1,0)</f>
        <v>1</v>
      </c>
      <c r="BD32" s="66">
        <v>2</v>
      </c>
      <c r="BE32" s="64">
        <f>IF(BD32=5,1,0)</f>
        <v>0</v>
      </c>
      <c r="BF32" s="5">
        <v>3</v>
      </c>
      <c r="BG32" s="34">
        <f>IF(BF32=1,1,0)</f>
        <v>0</v>
      </c>
      <c r="BH32" s="5">
        <v>1</v>
      </c>
      <c r="BI32" s="34">
        <f>IF(BH32=1,1,0)</f>
        <v>1</v>
      </c>
      <c r="BJ32" s="5">
        <v>3</v>
      </c>
      <c r="BK32" s="1">
        <f>IF(BJ32=1,1,0)</f>
        <v>0</v>
      </c>
      <c r="BL32" s="5">
        <v>2</v>
      </c>
      <c r="BM32" s="34">
        <f>IF(BL32=3,1,0)</f>
        <v>0</v>
      </c>
      <c r="BN32" s="5">
        <v>1</v>
      </c>
      <c r="BO32" s="34">
        <f>IF(BN32=1,1,0)</f>
        <v>1</v>
      </c>
      <c r="BP32" s="84">
        <v>1</v>
      </c>
      <c r="BQ32" s="71">
        <f>IF(AND(BP32&gt;1450,BP32&lt;1500),1,0)</f>
        <v>0</v>
      </c>
    </row>
    <row r="33" spans="1:69" ht="15">
      <c r="A33" s="4" t="s">
        <v>119</v>
      </c>
      <c r="B33" s="3" t="s">
        <v>19</v>
      </c>
      <c r="C33" s="4" t="s">
        <v>120</v>
      </c>
      <c r="D33" s="4">
        <v>8</v>
      </c>
      <c r="E33" s="50">
        <v>0.6951388888888889</v>
      </c>
      <c r="F33" s="4" t="s">
        <v>118</v>
      </c>
      <c r="G33" s="5">
        <f>K33+M33+O33+Q33+S33+U33+W33+Y33+AA33+AC33+AE33+AG33+AI33+AK33+AM33+AO33+AQ33+AS33+AU33+AW33+AY33+BA33+BC33+BE33+BG33+BI33+BK33+BM33+BO33+BQ33</f>
        <v>13</v>
      </c>
      <c r="H33" s="35">
        <f>G33/30*100</f>
        <v>43.333333333333336</v>
      </c>
      <c r="I33" s="1"/>
      <c r="J33" s="1">
        <v>2</v>
      </c>
      <c r="K33" s="34">
        <f>IF(J33=2,1,0)</f>
        <v>1</v>
      </c>
      <c r="L33" s="1">
        <v>2</v>
      </c>
      <c r="M33" s="34">
        <f>IF(L33=3,1,0)</f>
        <v>0</v>
      </c>
      <c r="N33" s="75">
        <v>3</v>
      </c>
      <c r="O33" s="34">
        <f>IF(N33=2,1,0)</f>
        <v>0</v>
      </c>
      <c r="P33" s="1">
        <v>1</v>
      </c>
      <c r="Q33" s="34">
        <f>IF(P33=2,1,0)</f>
        <v>0</v>
      </c>
      <c r="R33" s="1">
        <v>4</v>
      </c>
      <c r="S33" s="34">
        <f>IF(R33=4,1,0)</f>
        <v>1</v>
      </c>
      <c r="T33" s="1"/>
      <c r="U33" s="34">
        <f>IF(T33=2,1,0)</f>
        <v>0</v>
      </c>
      <c r="V33" s="1">
        <v>1</v>
      </c>
      <c r="W33" s="34">
        <f>IF(V33=1,1,0)</f>
        <v>1</v>
      </c>
      <c r="X33" s="1">
        <v>2</v>
      </c>
      <c r="Y33" s="34">
        <f>IF(X33=2,1,0)</f>
        <v>1</v>
      </c>
      <c r="Z33" s="1">
        <v>1</v>
      </c>
      <c r="AA33" s="34">
        <f>IF(Z33=1,1,0)</f>
        <v>1</v>
      </c>
      <c r="AB33" s="1">
        <v>1</v>
      </c>
      <c r="AC33" s="34">
        <f>IF(AB33=1,1,0)</f>
        <v>1</v>
      </c>
      <c r="AD33" s="1">
        <v>3</v>
      </c>
      <c r="AE33" s="34">
        <f>IF(AD33=3,1,0)</f>
        <v>1</v>
      </c>
      <c r="AF33" s="1">
        <v>1</v>
      </c>
      <c r="AG33" s="34">
        <f>IF(AF33=2,1,0)</f>
        <v>0</v>
      </c>
      <c r="AH33" s="1">
        <v>1</v>
      </c>
      <c r="AI33" s="34">
        <f>IF(AH33=2,1,0)</f>
        <v>0</v>
      </c>
      <c r="AJ33" s="1">
        <v>2</v>
      </c>
      <c r="AK33" s="34">
        <f>IF(AJ33=1,1,0)</f>
        <v>0</v>
      </c>
      <c r="AL33" s="71">
        <v>2</v>
      </c>
      <c r="AM33" s="64">
        <f>IF(AL33=8.7,1,0)</f>
        <v>0</v>
      </c>
      <c r="AN33" s="1">
        <v>1</v>
      </c>
      <c r="AO33" s="1">
        <f>IF(AN33=2,1,0)</f>
        <v>0</v>
      </c>
      <c r="AP33" s="1">
        <v>3</v>
      </c>
      <c r="AQ33" s="34">
        <f>IF(AP33=3,1,0)</f>
        <v>1</v>
      </c>
      <c r="AR33" s="1">
        <v>3</v>
      </c>
      <c r="AS33" s="34">
        <f>IF(AR33=2,1,0)</f>
        <v>0</v>
      </c>
      <c r="AT33" s="1">
        <v>2</v>
      </c>
      <c r="AU33" s="34">
        <f>IF(AT33=1,1,0)</f>
        <v>0</v>
      </c>
      <c r="AV33" s="71">
        <v>1</v>
      </c>
      <c r="AW33" s="64">
        <f>IF(AND(AV33&gt;255,AV33&lt;265),1,0)</f>
        <v>0</v>
      </c>
      <c r="AX33" s="1">
        <v>3</v>
      </c>
      <c r="AY33" s="34">
        <f>IF(AX33=3,1,0)</f>
        <v>1</v>
      </c>
      <c r="AZ33" s="1">
        <v>1</v>
      </c>
      <c r="BA33" s="34">
        <f>IF(AZ33=1,1,0)</f>
        <v>1</v>
      </c>
      <c r="BB33" s="1">
        <v>2</v>
      </c>
      <c r="BC33" s="34">
        <f>IF(BB33=2,1,0)</f>
        <v>1</v>
      </c>
      <c r="BD33" s="71">
        <v>2</v>
      </c>
      <c r="BE33" s="64">
        <f>IF(BD33=5,1,0)</f>
        <v>0</v>
      </c>
      <c r="BF33" s="1">
        <v>3</v>
      </c>
      <c r="BG33" s="34">
        <f>IF(BF33=1,1,0)</f>
        <v>0</v>
      </c>
      <c r="BH33" s="1">
        <v>1</v>
      </c>
      <c r="BI33" s="34">
        <f>IF(BH33=1,1,0)</f>
        <v>1</v>
      </c>
      <c r="BJ33" s="1">
        <v>3</v>
      </c>
      <c r="BK33" s="1">
        <f>IF(BJ33=1,1,0)</f>
        <v>0</v>
      </c>
      <c r="BL33" s="1">
        <v>2</v>
      </c>
      <c r="BM33" s="34">
        <f>IF(BL33=3,1,0)</f>
        <v>0</v>
      </c>
      <c r="BN33" s="1">
        <v>1</v>
      </c>
      <c r="BO33" s="34">
        <f>IF(BN33=1,1,0)</f>
        <v>1</v>
      </c>
      <c r="BP33" s="85">
        <v>1</v>
      </c>
      <c r="BQ33" s="71">
        <f>IF(AND(BP33&gt;1450,BP33&lt;1500),1,0)</f>
        <v>0</v>
      </c>
    </row>
    <row r="34" spans="1:69" ht="15">
      <c r="A34" s="3" t="s">
        <v>41</v>
      </c>
      <c r="B34" s="18" t="s">
        <v>6</v>
      </c>
      <c r="C34" s="3" t="s">
        <v>42</v>
      </c>
      <c r="D34" s="3">
        <v>8</v>
      </c>
      <c r="E34" s="7">
        <v>0.6749999999999999</v>
      </c>
      <c r="F34" s="4" t="s">
        <v>43</v>
      </c>
      <c r="G34" s="5">
        <f>K34+M34+O34+Q34+S34+U34+W34+Y34+AA34+AC34+AE34+AG34+AI34+AK34+AM34+AO34+AQ34+AS34+AU34+AW34+AY34+BA34+BC34+BE34+BG34+BI34+BK34+BM34+BO34+BQ34</f>
        <v>13</v>
      </c>
      <c r="H34" s="35">
        <f>G34/30*100</f>
        <v>43.333333333333336</v>
      </c>
      <c r="I34" s="5"/>
      <c r="J34" s="5">
        <v>2</v>
      </c>
      <c r="K34" s="34">
        <f>IF(J34=2,1,0)</f>
        <v>1</v>
      </c>
      <c r="L34" s="5">
        <v>2</v>
      </c>
      <c r="M34" s="34">
        <f>IF(L34=3,1,0)</f>
        <v>0</v>
      </c>
      <c r="N34" s="5">
        <v>2</v>
      </c>
      <c r="O34" s="34">
        <f>IF(N34=2,1,0)</f>
        <v>1</v>
      </c>
      <c r="P34" s="5">
        <v>2</v>
      </c>
      <c r="Q34" s="34">
        <f>IF(P34=2,1,0)</f>
        <v>1</v>
      </c>
      <c r="R34" s="5">
        <v>2</v>
      </c>
      <c r="S34" s="34">
        <f>IF(R34=4,1,0)</f>
        <v>0</v>
      </c>
      <c r="T34" s="5">
        <v>1</v>
      </c>
      <c r="U34" s="34">
        <f>IF(T34=2,1,0)</f>
        <v>0</v>
      </c>
      <c r="V34" s="5">
        <v>1</v>
      </c>
      <c r="W34" s="34">
        <f>IF(V34=1,1,0)</f>
        <v>1</v>
      </c>
      <c r="X34" s="5">
        <v>2</v>
      </c>
      <c r="Y34" s="34">
        <f>IF(X34=2,1,0)</f>
        <v>1</v>
      </c>
      <c r="Z34" s="5">
        <v>2</v>
      </c>
      <c r="AA34" s="34">
        <f>IF(Z34=1,1,0)</f>
        <v>0</v>
      </c>
      <c r="AB34" s="5">
        <v>3</v>
      </c>
      <c r="AC34" s="34">
        <f>IF(AB34=1,1,0)</f>
        <v>0</v>
      </c>
      <c r="AD34" s="5">
        <v>3</v>
      </c>
      <c r="AE34" s="34">
        <f>IF(AD34=3,1,0)</f>
        <v>1</v>
      </c>
      <c r="AF34" s="5">
        <v>2</v>
      </c>
      <c r="AG34" s="34">
        <f>IF(AF34=2,1,0)</f>
        <v>1</v>
      </c>
      <c r="AH34" s="5">
        <v>1</v>
      </c>
      <c r="AI34" s="34">
        <f>IF(AH34=2,1,0)</f>
        <v>0</v>
      </c>
      <c r="AJ34" s="5">
        <v>1</v>
      </c>
      <c r="AK34" s="34">
        <f>IF(AJ34=1,1,0)</f>
        <v>1</v>
      </c>
      <c r="AL34" s="66">
        <v>0</v>
      </c>
      <c r="AM34" s="64">
        <f>IF(AL34=8.7,1,0)</f>
        <v>0</v>
      </c>
      <c r="AN34" s="5">
        <v>2</v>
      </c>
      <c r="AO34" s="1">
        <f>IF(AN34=2,1,0)</f>
        <v>1</v>
      </c>
      <c r="AP34" s="5">
        <v>2</v>
      </c>
      <c r="AQ34" s="34">
        <f>IF(AP34=3,1,0)</f>
        <v>0</v>
      </c>
      <c r="AR34" s="5">
        <v>2</v>
      </c>
      <c r="AS34" s="34">
        <f>IF(AR34=2,1,0)</f>
        <v>1</v>
      </c>
      <c r="AT34" s="5">
        <v>1</v>
      </c>
      <c r="AU34" s="34">
        <f>IF(AT34=1,1,0)</f>
        <v>1</v>
      </c>
      <c r="AV34" s="66">
        <v>0</v>
      </c>
      <c r="AW34" s="64">
        <f>IF(AND(AV34&gt;255,AV34&lt;265),1,0)</f>
        <v>0</v>
      </c>
      <c r="AX34" s="5">
        <v>3</v>
      </c>
      <c r="AY34" s="34">
        <f>IF(AX34=3,1,0)</f>
        <v>1</v>
      </c>
      <c r="AZ34" s="5">
        <v>2</v>
      </c>
      <c r="BA34" s="34">
        <f>IF(AZ34=1,1,0)</f>
        <v>0</v>
      </c>
      <c r="BB34" s="5">
        <v>3</v>
      </c>
      <c r="BC34" s="34">
        <f>IF(BB34=2,1,0)</f>
        <v>0</v>
      </c>
      <c r="BD34" s="66">
        <v>0</v>
      </c>
      <c r="BE34" s="64">
        <f>IF(BD34=5,1,0)</f>
        <v>0</v>
      </c>
      <c r="BF34" s="5">
        <v>1</v>
      </c>
      <c r="BG34" s="34">
        <f>IF(BF34=1,1,0)</f>
        <v>1</v>
      </c>
      <c r="BH34" s="5">
        <v>2</v>
      </c>
      <c r="BI34" s="34">
        <f>IF(BH34=1,1,0)</f>
        <v>0</v>
      </c>
      <c r="BJ34" s="5">
        <v>3</v>
      </c>
      <c r="BK34" s="1">
        <f>IF(BJ34=1,1,0)</f>
        <v>0</v>
      </c>
      <c r="BL34" s="5">
        <v>2</v>
      </c>
      <c r="BM34" s="34">
        <f>IF(BL34=3,1,0)</f>
        <v>0</v>
      </c>
      <c r="BN34" s="5">
        <v>3</v>
      </c>
      <c r="BO34" s="34">
        <f>IF(BN34=1,1,0)</f>
        <v>0</v>
      </c>
      <c r="BP34" s="84">
        <v>0</v>
      </c>
      <c r="BQ34" s="71">
        <f>IF(AND(BP34&gt;1450,BP34&lt;1500),1,0)</f>
        <v>0</v>
      </c>
    </row>
    <row r="35" spans="1:69" ht="15">
      <c r="A35" s="4" t="s">
        <v>109</v>
      </c>
      <c r="B35" s="4" t="s">
        <v>110</v>
      </c>
      <c r="C35" s="4" t="s">
        <v>111</v>
      </c>
      <c r="D35" s="4">
        <v>8</v>
      </c>
      <c r="E35" s="8">
        <v>0.6923611111111111</v>
      </c>
      <c r="F35" s="4" t="s">
        <v>112</v>
      </c>
      <c r="G35" s="5">
        <f>K35+M35+O35+Q35+S35+U35+W35+Y35+AA35+AC35+AE35+AG35+AI35+AK35+AM35+AO35+AQ35+AS35+AU35+AW35+AY35+BA35+BC35+BE35+BG35+BI35+BK35+BM35+BO35+BQ35</f>
        <v>12</v>
      </c>
      <c r="H35" s="35">
        <f>G35/30*100</f>
        <v>40</v>
      </c>
      <c r="I35" s="1"/>
      <c r="J35" s="1">
        <v>2</v>
      </c>
      <c r="K35" s="34">
        <f>IF(J35=2,1,0)</f>
        <v>1</v>
      </c>
      <c r="L35" s="1">
        <v>3</v>
      </c>
      <c r="M35" s="34">
        <f>IF(L35=3,1,0)</f>
        <v>1</v>
      </c>
      <c r="N35" s="1">
        <v>3</v>
      </c>
      <c r="O35" s="34">
        <f>IF(N35=2,1,0)</f>
        <v>0</v>
      </c>
      <c r="P35" s="1">
        <v>2</v>
      </c>
      <c r="Q35" s="34">
        <f>IF(P35=2,1,0)</f>
        <v>1</v>
      </c>
      <c r="R35" s="1">
        <v>1</v>
      </c>
      <c r="S35" s="34">
        <f>IF(R35=4,1,0)</f>
        <v>0</v>
      </c>
      <c r="T35" s="1">
        <v>2</v>
      </c>
      <c r="U35" s="34">
        <f>IF(T35=2,1,0)</f>
        <v>1</v>
      </c>
      <c r="V35" s="1">
        <v>1</v>
      </c>
      <c r="W35" s="34">
        <f>IF(V35=1,1,0)</f>
        <v>1</v>
      </c>
      <c r="X35" s="1">
        <v>2</v>
      </c>
      <c r="Y35" s="34">
        <f>IF(X35=2,1,0)</f>
        <v>1</v>
      </c>
      <c r="Z35" s="1">
        <v>1</v>
      </c>
      <c r="AA35" s="34">
        <f>IF(Z35=1,1,0)</f>
        <v>1</v>
      </c>
      <c r="AB35" s="1">
        <v>3</v>
      </c>
      <c r="AC35" s="34">
        <f>IF(AB35=1,1,0)</f>
        <v>0</v>
      </c>
      <c r="AD35" s="1">
        <v>1</v>
      </c>
      <c r="AE35" s="34">
        <f>IF(AD35=3,1,0)</f>
        <v>0</v>
      </c>
      <c r="AF35" s="1">
        <v>3</v>
      </c>
      <c r="AG35" s="34">
        <f>IF(AF35=2,1,0)</f>
        <v>0</v>
      </c>
      <c r="AH35" s="1">
        <v>1</v>
      </c>
      <c r="AI35" s="34">
        <f>IF(AH35=2,1,0)</f>
        <v>0</v>
      </c>
      <c r="AJ35" s="1">
        <v>1</v>
      </c>
      <c r="AK35" s="34">
        <f>IF(AJ35=1,1,0)</f>
        <v>1</v>
      </c>
      <c r="AL35" s="71">
        <v>98</v>
      </c>
      <c r="AM35" s="64">
        <f>IF(AL35=8.7,1,0)</f>
        <v>0</v>
      </c>
      <c r="AN35" s="1">
        <v>2</v>
      </c>
      <c r="AO35" s="1">
        <f>IF(AN35=2,1,0)</f>
        <v>1</v>
      </c>
      <c r="AP35" s="1">
        <v>2</v>
      </c>
      <c r="AQ35" s="34">
        <f>IF(AP35=3,1,0)</f>
        <v>0</v>
      </c>
      <c r="AR35" s="1">
        <v>3</v>
      </c>
      <c r="AS35" s="34">
        <f>IF(AR35=2,1,0)</f>
        <v>0</v>
      </c>
      <c r="AT35" s="1">
        <v>1</v>
      </c>
      <c r="AU35" s="34">
        <f>IF(AT35=1,1,0)</f>
        <v>1</v>
      </c>
      <c r="AV35" s="71">
        <v>15</v>
      </c>
      <c r="AW35" s="64">
        <f>IF(AND(AV35&gt;255,AV35&lt;265),1,0)</f>
        <v>0</v>
      </c>
      <c r="AX35" s="1">
        <v>1</v>
      </c>
      <c r="AY35" s="34">
        <f>IF(AX35=3,1,0)</f>
        <v>0</v>
      </c>
      <c r="AZ35" s="1">
        <v>2</v>
      </c>
      <c r="BA35" s="34">
        <f>IF(AZ35=1,1,0)</f>
        <v>0</v>
      </c>
      <c r="BB35" s="1">
        <v>1</v>
      </c>
      <c r="BC35" s="34">
        <f>IF(BB35=2,1,0)</f>
        <v>0</v>
      </c>
      <c r="BD35" s="71">
        <v>1</v>
      </c>
      <c r="BE35" s="64">
        <f>IF(BD35=5,1,0)</f>
        <v>0</v>
      </c>
      <c r="BF35" s="1">
        <v>1</v>
      </c>
      <c r="BG35" s="34">
        <f>IF(BF35=1,1,0)</f>
        <v>1</v>
      </c>
      <c r="BH35" s="1">
        <v>1</v>
      </c>
      <c r="BI35" s="34">
        <f>IF(BH35=1,1,0)</f>
        <v>1</v>
      </c>
      <c r="BJ35" s="1">
        <v>3</v>
      </c>
      <c r="BK35" s="1">
        <f>IF(BJ35=1,1,0)</f>
        <v>0</v>
      </c>
      <c r="BL35" s="1">
        <v>2</v>
      </c>
      <c r="BM35" s="34">
        <f>IF(BL35=3,1,0)</f>
        <v>0</v>
      </c>
      <c r="BN35" s="1">
        <v>2</v>
      </c>
      <c r="BO35" s="34">
        <f>IF(BN35=1,1,0)</f>
        <v>0</v>
      </c>
      <c r="BP35" s="85">
        <v>8498</v>
      </c>
      <c r="BQ35" s="71">
        <f>IF(AND(BP35&gt;1450,BP35&lt;1500),1,0)</f>
        <v>0</v>
      </c>
    </row>
    <row r="36" spans="1:69" ht="15">
      <c r="A36" s="18" t="s">
        <v>152</v>
      </c>
      <c r="B36" s="18" t="s">
        <v>153</v>
      </c>
      <c r="C36" s="18" t="s">
        <v>154</v>
      </c>
      <c r="D36" s="4">
        <v>8</v>
      </c>
      <c r="E36" s="8">
        <v>0.6902777777777778</v>
      </c>
      <c r="F36" s="4"/>
      <c r="G36" s="5">
        <f>K36+M36+O36+Q36+S36+U36+W36+Y36+AA36+AC36+AE36+AG36+AI36+AK36+AM36+AO36+AQ36+AS36+AU36+AW36+AY36+BA36+BC36+BE36+BG36+BI36+BK36+BM36+BO36+BQ36</f>
        <v>10</v>
      </c>
      <c r="H36" s="35">
        <f>G36/30*100</f>
        <v>33.33333333333333</v>
      </c>
      <c r="I36" s="1"/>
      <c r="J36" s="70">
        <v>1</v>
      </c>
      <c r="K36" s="34">
        <f>IF(J36=2,1,0)</f>
        <v>0</v>
      </c>
      <c r="L36" s="70">
        <v>1</v>
      </c>
      <c r="M36" s="34">
        <f>IF(L36=3,1,0)</f>
        <v>0</v>
      </c>
      <c r="N36" s="70">
        <v>3</v>
      </c>
      <c r="O36" s="34">
        <f>IF(N36=2,1,0)</f>
        <v>0</v>
      </c>
      <c r="P36" s="70">
        <v>2</v>
      </c>
      <c r="Q36" s="34">
        <f>IF(P36=2,1,0)</f>
        <v>1</v>
      </c>
      <c r="R36" s="70">
        <v>3</v>
      </c>
      <c r="S36" s="34">
        <f>IF(R36=4,1,0)</f>
        <v>0</v>
      </c>
      <c r="T36" s="70">
        <v>2</v>
      </c>
      <c r="U36" s="34">
        <f>IF(T36=2,1,0)</f>
        <v>1</v>
      </c>
      <c r="V36" s="70">
        <v>1</v>
      </c>
      <c r="W36" s="34">
        <f>IF(V36=1,1,0)</f>
        <v>1</v>
      </c>
      <c r="X36" s="70">
        <v>2</v>
      </c>
      <c r="Y36" s="34">
        <f>IF(X36=2,1,0)</f>
        <v>1</v>
      </c>
      <c r="Z36" s="70">
        <v>2</v>
      </c>
      <c r="AA36" s="34">
        <f>IF(Z36=1,1,0)</f>
        <v>0</v>
      </c>
      <c r="AB36" s="70">
        <v>3</v>
      </c>
      <c r="AC36" s="34">
        <f>IF(AB36=1,1,0)</f>
        <v>0</v>
      </c>
      <c r="AD36" s="70">
        <v>3</v>
      </c>
      <c r="AE36" s="34">
        <f>IF(AD36=3,1,0)</f>
        <v>1</v>
      </c>
      <c r="AF36" s="70">
        <v>2</v>
      </c>
      <c r="AG36" s="34">
        <f>IF(AF36=2,1,0)</f>
        <v>1</v>
      </c>
      <c r="AH36" s="70">
        <v>1</v>
      </c>
      <c r="AI36" s="34">
        <f>IF(AH36=2,1,0)</f>
        <v>0</v>
      </c>
      <c r="AJ36" s="70">
        <v>3</v>
      </c>
      <c r="AK36" s="34">
        <f>IF(AJ36=1,1,0)</f>
        <v>0</v>
      </c>
      <c r="AL36" s="71"/>
      <c r="AM36" s="64">
        <f>IF(AL36=8.7,1,0)</f>
        <v>0</v>
      </c>
      <c r="AN36" s="70">
        <v>2</v>
      </c>
      <c r="AO36" s="1">
        <f>IF(AN36=2,1,0)</f>
        <v>1</v>
      </c>
      <c r="AP36" s="70">
        <v>2</v>
      </c>
      <c r="AQ36" s="34">
        <f>IF(AP36=3,1,0)</f>
        <v>0</v>
      </c>
      <c r="AR36" s="70">
        <v>4</v>
      </c>
      <c r="AS36" s="34">
        <f>IF(AR36=2,1,0)</f>
        <v>0</v>
      </c>
      <c r="AT36" s="70">
        <v>2</v>
      </c>
      <c r="AU36" s="34">
        <f>IF(AT36=1,1,0)</f>
        <v>0</v>
      </c>
      <c r="AV36" s="71"/>
      <c r="AW36" s="64">
        <f>IF(AND(AV36&gt;255,AV36&lt;265),1,0)</f>
        <v>0</v>
      </c>
      <c r="AX36" s="70">
        <v>3</v>
      </c>
      <c r="AY36" s="34">
        <f>IF(AX36=3,1,0)</f>
        <v>1</v>
      </c>
      <c r="AZ36" s="70">
        <v>1</v>
      </c>
      <c r="BA36" s="34">
        <f>IF(AZ36=1,1,0)</f>
        <v>1</v>
      </c>
      <c r="BB36" s="70">
        <v>3</v>
      </c>
      <c r="BC36" s="34">
        <f>IF(BB36=2,1,0)</f>
        <v>0</v>
      </c>
      <c r="BD36" s="71"/>
      <c r="BE36" s="64">
        <f>IF(BD36=5,1,0)</f>
        <v>0</v>
      </c>
      <c r="BF36" s="70">
        <v>2</v>
      </c>
      <c r="BG36" s="34">
        <f>IF(BF36=1,1,0)</f>
        <v>0</v>
      </c>
      <c r="BH36" s="70">
        <v>4</v>
      </c>
      <c r="BI36" s="34">
        <f>IF(BH36=1,1,0)</f>
        <v>0</v>
      </c>
      <c r="BJ36" s="70">
        <v>2</v>
      </c>
      <c r="BK36" s="1">
        <f>IF(BJ36=1,1,0)</f>
        <v>0</v>
      </c>
      <c r="BL36" s="70">
        <v>3</v>
      </c>
      <c r="BM36" s="34">
        <f>IF(BL36=3,1,0)</f>
        <v>1</v>
      </c>
      <c r="BN36" s="70">
        <v>3</v>
      </c>
      <c r="BO36" s="34">
        <f>IF(BN36=1,1,0)</f>
        <v>0</v>
      </c>
      <c r="BP36" s="85"/>
      <c r="BQ36" s="71">
        <f>IF(AND(BP36&gt;1450,BP36&lt;1500),1,0)</f>
        <v>0</v>
      </c>
    </row>
    <row r="37" spans="1:69" ht="15">
      <c r="A37" s="17" t="s">
        <v>99</v>
      </c>
      <c r="B37" s="17" t="s">
        <v>6</v>
      </c>
      <c r="C37" s="17" t="s">
        <v>100</v>
      </c>
      <c r="D37" s="17">
        <v>8</v>
      </c>
      <c r="E37" s="40">
        <v>0.6916666666666668</v>
      </c>
      <c r="F37" t="s">
        <v>47</v>
      </c>
      <c r="G37" s="5">
        <f>K37+M37+O37+Q37+S37+U37+W37+Y37+AA37+AC37+AE37+AG37+AI37+AK37+AM37+AO37+AQ37+AS37+AU37+AW37+AY37+BA37+BC37+BE37+BG37+BI37+BK37+BM37+BO37+BQ37</f>
        <v>9</v>
      </c>
      <c r="H37" s="35">
        <f>G37/30*100</f>
        <v>30</v>
      </c>
      <c r="I37" s="36"/>
      <c r="J37" s="36">
        <v>2</v>
      </c>
      <c r="K37" s="34">
        <f>IF(J37=2,1,0)</f>
        <v>1</v>
      </c>
      <c r="L37" s="36">
        <v>2</v>
      </c>
      <c r="M37" s="34">
        <f>IF(L37=3,1,0)</f>
        <v>0</v>
      </c>
      <c r="N37" s="36">
        <v>3</v>
      </c>
      <c r="O37" s="34">
        <f>IF(N37=2,1,0)</f>
        <v>0</v>
      </c>
      <c r="P37" s="36">
        <v>3</v>
      </c>
      <c r="Q37" s="34">
        <f>IF(P37=2,1,0)</f>
        <v>0</v>
      </c>
      <c r="R37" s="36">
        <v>2</v>
      </c>
      <c r="S37" s="34">
        <f>IF(R37=4,1,0)</f>
        <v>0</v>
      </c>
      <c r="T37" s="36">
        <v>3</v>
      </c>
      <c r="U37" s="34">
        <f>IF(T37=2,1,0)</f>
        <v>0</v>
      </c>
      <c r="V37" s="36">
        <v>2</v>
      </c>
      <c r="W37" s="34">
        <f>IF(V37=1,1,0)</f>
        <v>0</v>
      </c>
      <c r="X37" s="36">
        <v>3</v>
      </c>
      <c r="Y37" s="34">
        <f>IF(X37=2,1,0)</f>
        <v>0</v>
      </c>
      <c r="Z37" s="36">
        <v>2</v>
      </c>
      <c r="AA37" s="34">
        <f>IF(Z37=1,1,0)</f>
        <v>0</v>
      </c>
      <c r="AB37" s="36">
        <v>3</v>
      </c>
      <c r="AC37" s="34">
        <f>IF(AB37=1,1,0)</f>
        <v>0</v>
      </c>
      <c r="AD37" s="36">
        <v>3</v>
      </c>
      <c r="AE37" s="34">
        <f>IF(AD37=3,1,0)</f>
        <v>1</v>
      </c>
      <c r="AF37" s="36">
        <v>2</v>
      </c>
      <c r="AG37" s="34">
        <f>IF(AF37=2,1,0)</f>
        <v>1</v>
      </c>
      <c r="AH37" s="36">
        <v>1</v>
      </c>
      <c r="AI37" s="34">
        <f>IF(AH37=2,1,0)</f>
        <v>0</v>
      </c>
      <c r="AJ37" s="36">
        <v>1</v>
      </c>
      <c r="AK37" s="34">
        <f>IF(AJ37=1,1,0)</f>
        <v>1</v>
      </c>
      <c r="AL37" s="76">
        <v>117.6</v>
      </c>
      <c r="AM37" s="64">
        <f>IF(AL37=8.7,1,0)</f>
        <v>0</v>
      </c>
      <c r="AN37" s="36">
        <v>2</v>
      </c>
      <c r="AO37" s="1">
        <f>IF(AN37=2,1,0)</f>
        <v>1</v>
      </c>
      <c r="AP37" s="36">
        <v>3</v>
      </c>
      <c r="AQ37" s="34">
        <f>IF(AP37=3,1,0)</f>
        <v>1</v>
      </c>
      <c r="AR37" s="36">
        <v>3</v>
      </c>
      <c r="AS37" s="34">
        <f>IF(AR37=2,1,0)</f>
        <v>0</v>
      </c>
      <c r="AT37" s="36">
        <v>2</v>
      </c>
      <c r="AU37" s="34">
        <f>IF(AT37=1,1,0)</f>
        <v>0</v>
      </c>
      <c r="AV37" s="77">
        <v>80</v>
      </c>
      <c r="AW37" s="64">
        <f>IF(AND(AV37&gt;255,AV37&lt;265),1,0)</f>
        <v>0</v>
      </c>
      <c r="AX37" s="36">
        <v>1</v>
      </c>
      <c r="AY37" s="34">
        <f>IF(AX37=3,1,0)</f>
        <v>0</v>
      </c>
      <c r="AZ37" s="36">
        <v>2</v>
      </c>
      <c r="BA37" s="34">
        <f>IF(AZ37=1,1,0)</f>
        <v>0</v>
      </c>
      <c r="BB37" s="36">
        <v>2</v>
      </c>
      <c r="BC37" s="34">
        <f>IF(BB37=2,1,0)</f>
        <v>1</v>
      </c>
      <c r="BD37" s="77"/>
      <c r="BE37" s="64">
        <f>IF(BD37=5,1,0)</f>
        <v>0</v>
      </c>
      <c r="BF37" s="36">
        <v>1</v>
      </c>
      <c r="BG37" s="34">
        <f>IF(BF37=1,1,0)</f>
        <v>1</v>
      </c>
      <c r="BH37" s="36">
        <v>2</v>
      </c>
      <c r="BI37" s="34">
        <f>IF(BH37=1,1,0)</f>
        <v>0</v>
      </c>
      <c r="BJ37" s="36">
        <v>3</v>
      </c>
      <c r="BK37" s="1">
        <f>IF(BJ37=1,1,0)</f>
        <v>0</v>
      </c>
      <c r="BL37" s="36">
        <v>3</v>
      </c>
      <c r="BM37" s="34">
        <f>IF(BL37=3,1,0)</f>
        <v>1</v>
      </c>
      <c r="BN37" s="36">
        <v>2</v>
      </c>
      <c r="BO37" s="34">
        <f>IF(BN37=1,1,0)</f>
        <v>0</v>
      </c>
      <c r="BP37" s="77"/>
      <c r="BQ37" s="71">
        <f>IF(AND(BP37&gt;1450,BP37&lt;1500),1,0)</f>
        <v>0</v>
      </c>
    </row>
    <row r="38" spans="1:69" ht="15">
      <c r="A38" s="4" t="s">
        <v>101</v>
      </c>
      <c r="B38" s="4" t="s">
        <v>6</v>
      </c>
      <c r="C38" s="4" t="s">
        <v>100</v>
      </c>
      <c r="D38" s="4">
        <v>8</v>
      </c>
      <c r="E38" s="8">
        <v>0.6916666666666668</v>
      </c>
      <c r="F38" s="4" t="s">
        <v>47</v>
      </c>
      <c r="G38" s="5">
        <f>K38+M38+O38+Q38+S38+U38+W38+Y38+AA38+AC38+AE38+AG38+AI38+AK38+AM38+AO38+AQ38+AS38+AU38+AW38+AY38+BA38+BC38+BE38+BG38+BI38+BK38+BM38+BO38+BQ38</f>
        <v>9</v>
      </c>
      <c r="H38" s="35">
        <f>G38/30*100</f>
        <v>30</v>
      </c>
      <c r="I38" s="1"/>
      <c r="J38" s="1">
        <v>2</v>
      </c>
      <c r="K38" s="34">
        <f>IF(J38=2,1,0)</f>
        <v>1</v>
      </c>
      <c r="L38" s="1">
        <v>2</v>
      </c>
      <c r="M38" s="34">
        <f>IF(L38=3,1,0)</f>
        <v>0</v>
      </c>
      <c r="N38" s="1">
        <v>3</v>
      </c>
      <c r="O38" s="34">
        <f>IF(N38=2,1,0)</f>
        <v>0</v>
      </c>
      <c r="P38" s="1">
        <v>3</v>
      </c>
      <c r="Q38" s="34">
        <f>IF(P38=2,1,0)</f>
        <v>0</v>
      </c>
      <c r="R38" s="1">
        <v>3</v>
      </c>
      <c r="S38" s="34">
        <f>IF(R38=4,1,0)</f>
        <v>0</v>
      </c>
      <c r="T38" s="1">
        <v>2</v>
      </c>
      <c r="U38" s="34">
        <f>IF(T38=2,1,0)</f>
        <v>1</v>
      </c>
      <c r="V38" s="1">
        <v>2</v>
      </c>
      <c r="W38" s="34">
        <f>IF(V38=1,1,0)</f>
        <v>0</v>
      </c>
      <c r="X38" s="1">
        <v>2</v>
      </c>
      <c r="Y38" s="34">
        <f>IF(X38=2,1,0)</f>
        <v>1</v>
      </c>
      <c r="Z38" s="1">
        <v>3</v>
      </c>
      <c r="AA38" s="34">
        <f>IF(Z38=1,1,0)</f>
        <v>0</v>
      </c>
      <c r="AB38" s="1">
        <v>2</v>
      </c>
      <c r="AC38" s="34">
        <f>IF(AB38=1,1,0)</f>
        <v>0</v>
      </c>
      <c r="AD38" s="1">
        <v>3</v>
      </c>
      <c r="AE38" s="34">
        <f>IF(AD38=3,1,0)</f>
        <v>1</v>
      </c>
      <c r="AF38" s="1">
        <v>2</v>
      </c>
      <c r="AG38" s="34">
        <f>IF(AF38=2,1,0)</f>
        <v>1</v>
      </c>
      <c r="AH38" s="1">
        <v>1</v>
      </c>
      <c r="AI38" s="34">
        <f>IF(AH38=2,1,0)</f>
        <v>0</v>
      </c>
      <c r="AJ38" s="1">
        <v>3</v>
      </c>
      <c r="AK38" s="34">
        <f>IF(AJ38=1,1,0)</f>
        <v>0</v>
      </c>
      <c r="AL38" s="71">
        <v>118</v>
      </c>
      <c r="AM38" s="64">
        <f>IF(AL38=8.7,1,0)</f>
        <v>0</v>
      </c>
      <c r="AN38" s="1">
        <v>2</v>
      </c>
      <c r="AO38" s="1">
        <f>IF(AN38=2,1,0)</f>
        <v>1</v>
      </c>
      <c r="AP38" s="1">
        <v>3</v>
      </c>
      <c r="AQ38" s="34">
        <f>IF(AP38=3,1,0)</f>
        <v>1</v>
      </c>
      <c r="AR38" s="1">
        <v>3</v>
      </c>
      <c r="AS38" s="34">
        <f>IF(AR38=2,1,0)</f>
        <v>0</v>
      </c>
      <c r="AT38" s="1">
        <v>3</v>
      </c>
      <c r="AU38" s="34">
        <f>IF(AT38=1,1,0)</f>
        <v>0</v>
      </c>
      <c r="AV38" s="71">
        <v>80</v>
      </c>
      <c r="AW38" s="64">
        <f>IF(AND(AV38&gt;255,AV38&lt;265),1,0)</f>
        <v>0</v>
      </c>
      <c r="AX38" s="1">
        <v>2</v>
      </c>
      <c r="AY38" s="34">
        <f>IF(AX38=3,1,0)</f>
        <v>0</v>
      </c>
      <c r="AZ38" s="1">
        <v>2</v>
      </c>
      <c r="BA38" s="34">
        <f>IF(AZ38=1,1,0)</f>
        <v>0</v>
      </c>
      <c r="BB38" s="1">
        <v>2</v>
      </c>
      <c r="BC38" s="34">
        <f>IF(BB38=2,1,0)</f>
        <v>1</v>
      </c>
      <c r="BD38" s="71">
        <v>212</v>
      </c>
      <c r="BE38" s="64">
        <f>IF(BD38=5,1,0)</f>
        <v>0</v>
      </c>
      <c r="BF38" s="1">
        <v>2</v>
      </c>
      <c r="BG38" s="34">
        <f>IF(BF38=1,1,0)</f>
        <v>0</v>
      </c>
      <c r="BH38" s="1">
        <v>3</v>
      </c>
      <c r="BI38" s="34">
        <f>IF(BH38=1,1,0)</f>
        <v>0</v>
      </c>
      <c r="BJ38" s="1">
        <v>2</v>
      </c>
      <c r="BK38" s="1">
        <f>IF(BJ38=1,1,0)</f>
        <v>0</v>
      </c>
      <c r="BL38" s="1">
        <v>3</v>
      </c>
      <c r="BM38" s="34">
        <f>IF(BL38=3,1,0)</f>
        <v>1</v>
      </c>
      <c r="BN38" s="1">
        <v>3</v>
      </c>
      <c r="BO38" s="34">
        <f>IF(BN38=1,1,0)</f>
        <v>0</v>
      </c>
      <c r="BP38" s="85">
        <v>4532</v>
      </c>
      <c r="BQ38" s="71">
        <f>IF(AND(BP38&gt;1450,BP38&lt;1500),1,0)</f>
        <v>0</v>
      </c>
    </row>
    <row r="39" spans="1:70" s="15" customFormat="1" ht="15">
      <c r="A39" s="1" t="s">
        <v>71</v>
      </c>
      <c r="B39" s="1" t="s">
        <v>6</v>
      </c>
      <c r="C39" s="1" t="s">
        <v>72</v>
      </c>
      <c r="D39" s="1">
        <v>8</v>
      </c>
      <c r="E39" s="8">
        <v>0.68125</v>
      </c>
      <c r="F39" s="1" t="s">
        <v>73</v>
      </c>
      <c r="G39" s="5">
        <f>K39+M39+O39+Q39+S39+U39+W39+Y39+AA39+AC39+AE39+AG39+AI39+AK39+AM39+AO39+AQ39+AS39+AU39+AW39+AY39+BA39+BC39+BE39+BG39+BI39+BK39+BM39+BO39+BQ39</f>
        <v>9</v>
      </c>
      <c r="H39" s="35">
        <f>G39/30*100</f>
        <v>30</v>
      </c>
      <c r="I39" s="1"/>
      <c r="J39" s="6">
        <v>3</v>
      </c>
      <c r="K39" s="34">
        <f>IF(J39=2,1,0)</f>
        <v>0</v>
      </c>
      <c r="L39" s="6">
        <v>1</v>
      </c>
      <c r="M39" s="34">
        <f>IF(L39=3,1,0)</f>
        <v>0</v>
      </c>
      <c r="N39" s="6">
        <v>3</v>
      </c>
      <c r="O39" s="34">
        <f>IF(N39=2,1,0)</f>
        <v>0</v>
      </c>
      <c r="P39" s="6">
        <v>3</v>
      </c>
      <c r="Q39" s="34">
        <f>IF(P39=2,1,0)</f>
        <v>0</v>
      </c>
      <c r="R39" s="6">
        <v>3</v>
      </c>
      <c r="S39" s="34">
        <f>IF(R39=4,1,0)</f>
        <v>0</v>
      </c>
      <c r="T39" s="6">
        <v>1</v>
      </c>
      <c r="U39" s="34">
        <f>IF(T39=2,1,0)</f>
        <v>0</v>
      </c>
      <c r="V39" s="6">
        <v>1</v>
      </c>
      <c r="W39" s="34">
        <f>IF(V39=1,1,0)</f>
        <v>1</v>
      </c>
      <c r="X39" s="6">
        <v>1</v>
      </c>
      <c r="Y39" s="34">
        <f>IF(X39=2,1,0)</f>
        <v>0</v>
      </c>
      <c r="Z39" s="6">
        <v>3</v>
      </c>
      <c r="AA39" s="34">
        <f>IF(Z39=1,1,0)</f>
        <v>0</v>
      </c>
      <c r="AB39" s="6">
        <v>1</v>
      </c>
      <c r="AC39" s="34">
        <f>IF(AB39=1,1,0)</f>
        <v>1</v>
      </c>
      <c r="AD39" s="6">
        <v>3</v>
      </c>
      <c r="AE39" s="34">
        <f>IF(AD39=3,1,0)</f>
        <v>1</v>
      </c>
      <c r="AF39" s="6">
        <v>2</v>
      </c>
      <c r="AG39" s="34">
        <f>IF(AF39=2,1,0)</f>
        <v>1</v>
      </c>
      <c r="AH39" s="6">
        <v>1</v>
      </c>
      <c r="AI39" s="34">
        <f>IF(AH39=2,1,0)</f>
        <v>0</v>
      </c>
      <c r="AJ39" s="6" t="s">
        <v>74</v>
      </c>
      <c r="AK39" s="34">
        <f>IF(AJ39=1,1,0)</f>
        <v>0</v>
      </c>
      <c r="AL39" s="9">
        <v>2</v>
      </c>
      <c r="AM39" s="64">
        <f>IF(AL39=8.7,1,0)</f>
        <v>0</v>
      </c>
      <c r="AN39" s="6">
        <v>2</v>
      </c>
      <c r="AO39" s="1">
        <f>IF(AN39=2,1,0)</f>
        <v>1</v>
      </c>
      <c r="AP39" s="6">
        <v>3</v>
      </c>
      <c r="AQ39" s="34">
        <f>IF(AP39=3,1,0)</f>
        <v>1</v>
      </c>
      <c r="AR39" s="6">
        <v>2</v>
      </c>
      <c r="AS39" s="34">
        <f>IF(AR39=2,1,0)</f>
        <v>1</v>
      </c>
      <c r="AT39" s="6">
        <v>3</v>
      </c>
      <c r="AU39" s="34">
        <f>IF(AT39=1,1,0)</f>
        <v>0</v>
      </c>
      <c r="AV39" s="9">
        <v>40</v>
      </c>
      <c r="AW39" s="64">
        <f>IF(AND(AV39&gt;255,AV39&lt;265),1,0)</f>
        <v>0</v>
      </c>
      <c r="AX39" s="6">
        <v>3</v>
      </c>
      <c r="AY39" s="34">
        <f>IF(AX39=3,1,0)</f>
        <v>1</v>
      </c>
      <c r="AZ39" s="6">
        <v>1</v>
      </c>
      <c r="BA39" s="34">
        <f>IF(AZ39=1,1,0)</f>
        <v>1</v>
      </c>
      <c r="BB39" s="6">
        <v>3</v>
      </c>
      <c r="BC39" s="34">
        <f>IF(BB39=2,1,0)</f>
        <v>0</v>
      </c>
      <c r="BD39" s="9">
        <v>3</v>
      </c>
      <c r="BE39" s="64">
        <f>IF(BD39=5,1,0)</f>
        <v>0</v>
      </c>
      <c r="BF39" s="6">
        <v>3</v>
      </c>
      <c r="BG39" s="34">
        <f>IF(BF39=1,1,0)</f>
        <v>0</v>
      </c>
      <c r="BH39" s="6">
        <v>4</v>
      </c>
      <c r="BI39" s="34">
        <f>IF(BH39=1,1,0)</f>
        <v>0</v>
      </c>
      <c r="BJ39" s="6">
        <v>2</v>
      </c>
      <c r="BK39" s="1">
        <f>IF(BJ39=1,1,0)</f>
        <v>0</v>
      </c>
      <c r="BL39" s="6">
        <v>2</v>
      </c>
      <c r="BM39" s="34">
        <f>IF(BL39=3,1,0)</f>
        <v>0</v>
      </c>
      <c r="BN39" s="6">
        <v>3</v>
      </c>
      <c r="BO39" s="34">
        <f>IF(BN39=1,1,0)</f>
        <v>0</v>
      </c>
      <c r="BP39" s="88">
        <v>264924</v>
      </c>
      <c r="BQ39" s="71">
        <f>IF(AND(BP39&gt;1450,BP39&lt;1500),1,0)</f>
        <v>0</v>
      </c>
      <c r="BR39"/>
    </row>
    <row r="40" spans="1:69" ht="15">
      <c r="A40" s="3" t="s">
        <v>65</v>
      </c>
      <c r="B40" s="3" t="s">
        <v>6</v>
      </c>
      <c r="C40" s="3" t="s">
        <v>66</v>
      </c>
      <c r="D40" s="3">
        <v>8</v>
      </c>
      <c r="E40" s="8">
        <v>0.6805555555555555</v>
      </c>
      <c r="F40" s="4" t="s">
        <v>26</v>
      </c>
      <c r="G40" s="5">
        <f>K40+M40+O40+Q40+S40+U40+W40+Y40+AA40+AC40+AE40+AG40+AI40+AK40+AM40+AO40+AQ40+AS40+AU40+AW40+AY40+BA40+BC40+BE40+BG40+BI40+BK40+BM40+BO40+BQ40</f>
        <v>9</v>
      </c>
      <c r="H40" s="35">
        <f>G40/30*100</f>
        <v>30</v>
      </c>
      <c r="I40" s="5"/>
      <c r="J40" s="5">
        <v>2</v>
      </c>
      <c r="K40" s="34">
        <f>IF(J40=2,1,0)</f>
        <v>1</v>
      </c>
      <c r="L40" s="5">
        <v>2</v>
      </c>
      <c r="M40" s="34">
        <f>IF(L40=3,1,0)</f>
        <v>0</v>
      </c>
      <c r="N40" s="5">
        <v>2</v>
      </c>
      <c r="O40" s="34">
        <f>IF(N40=2,1,0)</f>
        <v>1</v>
      </c>
      <c r="P40" s="5">
        <v>1</v>
      </c>
      <c r="Q40" s="34">
        <f>IF(P40=2,1,0)</f>
        <v>0</v>
      </c>
      <c r="R40" s="5">
        <v>3</v>
      </c>
      <c r="S40" s="34">
        <f>IF(R40=4,1,0)</f>
        <v>0</v>
      </c>
      <c r="T40" s="5">
        <v>3</v>
      </c>
      <c r="U40" s="34">
        <f>IF(T40=2,1,0)</f>
        <v>0</v>
      </c>
      <c r="V40" s="5">
        <v>1</v>
      </c>
      <c r="W40" s="34">
        <f>IF(V40=1,1,0)</f>
        <v>1</v>
      </c>
      <c r="X40" s="5">
        <v>1</v>
      </c>
      <c r="Y40" s="34">
        <f>IF(X40=2,1,0)</f>
        <v>0</v>
      </c>
      <c r="Z40" s="5">
        <v>3</v>
      </c>
      <c r="AA40" s="34">
        <f>IF(Z40=1,1,0)</f>
        <v>0</v>
      </c>
      <c r="AB40" s="5">
        <v>1</v>
      </c>
      <c r="AC40" s="34">
        <f>IF(AB40=1,1,0)</f>
        <v>1</v>
      </c>
      <c r="AD40" s="5">
        <v>3</v>
      </c>
      <c r="AE40" s="34">
        <f>IF(AD40=3,1,0)</f>
        <v>1</v>
      </c>
      <c r="AF40" s="5">
        <v>3</v>
      </c>
      <c r="AG40" s="34">
        <f>IF(AF40=2,1,0)</f>
        <v>0</v>
      </c>
      <c r="AH40" s="5">
        <v>2</v>
      </c>
      <c r="AI40" s="34">
        <f>IF(AH40=2,1,0)</f>
        <v>1</v>
      </c>
      <c r="AJ40" s="5">
        <v>2</v>
      </c>
      <c r="AK40" s="34">
        <f>IF(AJ40=1,1,0)</f>
        <v>0</v>
      </c>
      <c r="AL40" s="66"/>
      <c r="AM40" s="64">
        <f>IF(AL40=8.7,1,0)</f>
        <v>0</v>
      </c>
      <c r="AN40" s="5">
        <v>1</v>
      </c>
      <c r="AO40" s="1">
        <f>IF(AN40=2,1,0)</f>
        <v>0</v>
      </c>
      <c r="AP40" s="5">
        <v>3</v>
      </c>
      <c r="AQ40" s="34">
        <f>IF(AP40=3,1,0)</f>
        <v>1</v>
      </c>
      <c r="AR40" s="5">
        <v>1</v>
      </c>
      <c r="AS40" s="34">
        <f>IF(AR40=2,1,0)</f>
        <v>0</v>
      </c>
      <c r="AT40" s="5">
        <v>2</v>
      </c>
      <c r="AU40" s="34">
        <f>IF(AT40=1,1,0)</f>
        <v>0</v>
      </c>
      <c r="AV40" s="66"/>
      <c r="AW40" s="64">
        <f>IF(AND(AV40&gt;255,AV40&lt;265),1,0)</f>
        <v>0</v>
      </c>
      <c r="AX40" s="5">
        <v>1</v>
      </c>
      <c r="AY40" s="34">
        <f>IF(AX40=3,1,0)</f>
        <v>0</v>
      </c>
      <c r="AZ40" s="5">
        <v>3</v>
      </c>
      <c r="BA40" s="34">
        <f>IF(AZ40=1,1,0)</f>
        <v>0</v>
      </c>
      <c r="BB40" s="5">
        <v>2</v>
      </c>
      <c r="BC40" s="34">
        <f>IF(BB40=2,1,0)</f>
        <v>1</v>
      </c>
      <c r="BD40" s="66">
        <v>50</v>
      </c>
      <c r="BE40" s="64">
        <f>IF(BD40=5,1,0)</f>
        <v>0</v>
      </c>
      <c r="BF40" s="5">
        <v>2</v>
      </c>
      <c r="BG40" s="34">
        <f>IF(BF40=1,1,0)</f>
        <v>0</v>
      </c>
      <c r="BH40" s="5">
        <v>1</v>
      </c>
      <c r="BI40" s="34">
        <f>IF(BH40=1,1,0)</f>
        <v>1</v>
      </c>
      <c r="BJ40" s="5">
        <v>3</v>
      </c>
      <c r="BK40" s="1">
        <f>IF(BJ40=1,1,0)</f>
        <v>0</v>
      </c>
      <c r="BL40" s="5">
        <v>2</v>
      </c>
      <c r="BM40" s="34">
        <f>IF(BL40=3,1,0)</f>
        <v>0</v>
      </c>
      <c r="BN40" s="5">
        <v>3</v>
      </c>
      <c r="BO40" s="34">
        <f>IF(BN40=1,1,0)</f>
        <v>0</v>
      </c>
      <c r="BP40" s="84">
        <v>8000</v>
      </c>
      <c r="BQ40" s="71">
        <f>IF(AND(BP40&gt;1450,BP40&lt;1500),1,0)</f>
        <v>0</v>
      </c>
    </row>
    <row r="41" spans="1:69" ht="15">
      <c r="A41" s="3" t="s">
        <v>58</v>
      </c>
      <c r="B41" s="3" t="s">
        <v>6</v>
      </c>
      <c r="C41" s="3" t="s">
        <v>34</v>
      </c>
      <c r="D41" s="3">
        <v>8</v>
      </c>
      <c r="E41" s="7">
        <v>0.6798611111111111</v>
      </c>
      <c r="F41" s="4" t="s">
        <v>60</v>
      </c>
      <c r="G41" s="5">
        <f>K41+M41+O41+Q41+S41+U41+W41+Y41+AA41+AC41+AE41+AG41+AI41+AK41+AM41+AO41+AQ41+AS41+AU41+AW41+AY41+BA41+BC41+BE41+BG41+BI41+BK41+BM41+BO41+BQ41</f>
        <v>9</v>
      </c>
      <c r="H41" s="35">
        <f>G41/30*100</f>
        <v>30</v>
      </c>
      <c r="I41" s="5"/>
      <c r="J41" s="5">
        <v>2</v>
      </c>
      <c r="K41" s="34">
        <f>IF(J41=2,1,0)</f>
        <v>1</v>
      </c>
      <c r="L41" s="5">
        <v>2</v>
      </c>
      <c r="M41" s="34">
        <f>IF(L41=3,1,0)</f>
        <v>0</v>
      </c>
      <c r="N41" s="5">
        <v>2</v>
      </c>
      <c r="O41" s="34">
        <f>IF(N41=2,1,0)</f>
        <v>1</v>
      </c>
      <c r="P41" s="5">
        <v>1</v>
      </c>
      <c r="Q41" s="34">
        <f>IF(P41=2,1,0)</f>
        <v>0</v>
      </c>
      <c r="R41" s="5">
        <v>4</v>
      </c>
      <c r="S41" s="34">
        <f>IF(R41=4,1,0)</f>
        <v>1</v>
      </c>
      <c r="T41" s="5">
        <v>2</v>
      </c>
      <c r="U41" s="34">
        <f>IF(T41=2,1,0)</f>
        <v>1</v>
      </c>
      <c r="V41" s="5">
        <v>3</v>
      </c>
      <c r="W41" s="34">
        <f>IF(V41=1,1,0)</f>
        <v>0</v>
      </c>
      <c r="X41" s="5">
        <v>1</v>
      </c>
      <c r="Y41" s="34">
        <f>IF(X41=2,1,0)</f>
        <v>0</v>
      </c>
      <c r="Z41" s="5">
        <v>2</v>
      </c>
      <c r="AA41" s="34">
        <f>IF(Z41=1,1,0)</f>
        <v>0</v>
      </c>
      <c r="AB41" s="5">
        <v>3</v>
      </c>
      <c r="AC41" s="34">
        <f>IF(AB41=1,1,0)</f>
        <v>0</v>
      </c>
      <c r="AD41" s="5">
        <v>3</v>
      </c>
      <c r="AE41" s="34">
        <f>IF(AD41=3,1,0)</f>
        <v>1</v>
      </c>
      <c r="AF41" s="5">
        <v>1</v>
      </c>
      <c r="AG41" s="34">
        <f>IF(AF41=2,1,0)</f>
        <v>0</v>
      </c>
      <c r="AH41" s="5">
        <v>1</v>
      </c>
      <c r="AI41" s="34">
        <f>IF(AH41=2,1,0)</f>
        <v>0</v>
      </c>
      <c r="AJ41" s="5">
        <v>3</v>
      </c>
      <c r="AK41" s="34">
        <f>IF(AJ41=1,1,0)</f>
        <v>0</v>
      </c>
      <c r="AL41" s="77"/>
      <c r="AM41" s="64">
        <f>IF(AL41=8.7,1,0)</f>
        <v>0</v>
      </c>
      <c r="AN41" s="5">
        <v>2</v>
      </c>
      <c r="AO41" s="1">
        <f>IF(AN41=2,1,0)</f>
        <v>1</v>
      </c>
      <c r="AP41" s="5">
        <v>2</v>
      </c>
      <c r="AQ41" s="34">
        <f>IF(AP41=3,1,0)</f>
        <v>0</v>
      </c>
      <c r="AR41" s="5">
        <v>3</v>
      </c>
      <c r="AS41" s="34">
        <f>IF(AR41=2,1,0)</f>
        <v>0</v>
      </c>
      <c r="AT41" s="5">
        <v>3</v>
      </c>
      <c r="AU41" s="34">
        <f>IF(AT41=1,1,0)</f>
        <v>0</v>
      </c>
      <c r="AV41" s="66"/>
      <c r="AW41" s="64">
        <f>IF(AND(AV41&gt;255,AV41&lt;265),1,0)</f>
        <v>0</v>
      </c>
      <c r="AX41" s="5">
        <v>3</v>
      </c>
      <c r="AY41" s="34">
        <f>IF(AX41=3,1,0)</f>
        <v>1</v>
      </c>
      <c r="AZ41" s="5">
        <v>2</v>
      </c>
      <c r="BA41" s="34">
        <f>IF(AZ41=1,1,0)</f>
        <v>0</v>
      </c>
      <c r="BB41" s="5">
        <v>3</v>
      </c>
      <c r="BC41" s="34">
        <f>IF(BB41=2,1,0)</f>
        <v>0</v>
      </c>
      <c r="BD41" s="66"/>
      <c r="BE41" s="64">
        <f>IF(BD41=5,1,0)</f>
        <v>0</v>
      </c>
      <c r="BF41" s="5">
        <v>2</v>
      </c>
      <c r="BG41" s="34">
        <f>IF(BF41=1,1,0)</f>
        <v>0</v>
      </c>
      <c r="BH41" s="5">
        <v>4</v>
      </c>
      <c r="BI41" s="34">
        <f>IF(BH41=1,1,0)</f>
        <v>0</v>
      </c>
      <c r="BJ41" s="5">
        <v>1</v>
      </c>
      <c r="BK41" s="1">
        <f>IF(BJ41=1,1,0)</f>
        <v>1</v>
      </c>
      <c r="BL41" s="5">
        <v>1</v>
      </c>
      <c r="BM41" s="34">
        <f>IF(BL41=3,1,0)</f>
        <v>0</v>
      </c>
      <c r="BN41" s="5">
        <v>1</v>
      </c>
      <c r="BO41" s="34">
        <f>IF(BN41=1,1,0)</f>
        <v>1</v>
      </c>
      <c r="BP41" s="84"/>
      <c r="BQ41" s="71">
        <f>IF(AND(BP41&gt;1450,BP41&lt;1500),1,0)</f>
        <v>0</v>
      </c>
    </row>
    <row r="42" spans="1:69" ht="15">
      <c r="A42" s="3" t="s">
        <v>40</v>
      </c>
      <c r="B42" s="3" t="s">
        <v>6</v>
      </c>
      <c r="C42" s="3" t="s">
        <v>34</v>
      </c>
      <c r="D42" s="3">
        <v>8</v>
      </c>
      <c r="E42" s="7">
        <v>0.6687500000000001</v>
      </c>
      <c r="F42" s="4"/>
      <c r="G42" s="5">
        <f>K42+M42+O42+Q42+S42+U42+W42+Y42+AA42+AC42+AE42+AG42+AI42+AK42+AM42+AO42+AQ42+AS42+AU42+AW42+AY42+BA42+BC42+BE42+BG42+BI42+BK42+BM42+BO42+BQ42</f>
        <v>9</v>
      </c>
      <c r="H42" s="35">
        <f>G42/30*100</f>
        <v>30</v>
      </c>
      <c r="I42" s="5"/>
      <c r="J42" s="5">
        <v>2</v>
      </c>
      <c r="K42" s="34">
        <f>IF(J42=2,1,0)</f>
        <v>1</v>
      </c>
      <c r="L42" s="5">
        <v>1</v>
      </c>
      <c r="M42" s="34">
        <f>IF(L42=3,1,0)</f>
        <v>0</v>
      </c>
      <c r="N42" s="5">
        <v>2</v>
      </c>
      <c r="O42" s="34">
        <f>IF(N42=2,1,0)</f>
        <v>1</v>
      </c>
      <c r="P42" s="5">
        <v>2</v>
      </c>
      <c r="Q42" s="34">
        <f>IF(P42=2,1,0)</f>
        <v>1</v>
      </c>
      <c r="R42" s="5">
        <v>4</v>
      </c>
      <c r="S42" s="34">
        <f>IF(R42=4,1,0)</f>
        <v>1</v>
      </c>
      <c r="T42" s="5">
        <v>3</v>
      </c>
      <c r="U42" s="34">
        <f>IF(T42=2,1,0)</f>
        <v>0</v>
      </c>
      <c r="V42" s="5">
        <v>1</v>
      </c>
      <c r="W42" s="34">
        <f>IF(V42=1,1,0)</f>
        <v>1</v>
      </c>
      <c r="X42" s="5">
        <v>1</v>
      </c>
      <c r="Y42" s="34">
        <f>IF(X42=2,1,0)</f>
        <v>0</v>
      </c>
      <c r="Z42" s="5">
        <v>3</v>
      </c>
      <c r="AA42" s="34">
        <f>IF(Z42=1,1,0)</f>
        <v>0</v>
      </c>
      <c r="AB42" s="5">
        <v>3</v>
      </c>
      <c r="AC42" s="34">
        <f>IF(AB42=1,1,0)</f>
        <v>0</v>
      </c>
      <c r="AD42" s="5">
        <v>1</v>
      </c>
      <c r="AE42" s="34">
        <f>IF(AD42=3,1,0)</f>
        <v>0</v>
      </c>
      <c r="AF42" s="5">
        <v>3</v>
      </c>
      <c r="AG42" s="34">
        <f>IF(AF42=2,1,0)</f>
        <v>0</v>
      </c>
      <c r="AH42" s="5">
        <v>3</v>
      </c>
      <c r="AI42" s="34">
        <f>IF(AH42=2,1,0)</f>
        <v>0</v>
      </c>
      <c r="AJ42" s="5">
        <v>4</v>
      </c>
      <c r="AK42" s="34">
        <f>IF(AJ42=1,1,0)</f>
        <v>0</v>
      </c>
      <c r="AL42" s="66">
        <v>3.675</v>
      </c>
      <c r="AM42" s="64">
        <f>IF(AL42=8.7,1,0)</f>
        <v>0</v>
      </c>
      <c r="AN42" s="5">
        <v>2</v>
      </c>
      <c r="AO42" s="1">
        <f>IF(AN42=2,1,0)</f>
        <v>1</v>
      </c>
      <c r="AP42" s="5">
        <v>2</v>
      </c>
      <c r="AQ42" s="34">
        <f>IF(AP42=3,1,0)</f>
        <v>0</v>
      </c>
      <c r="AR42" s="5">
        <v>3</v>
      </c>
      <c r="AS42" s="34">
        <f>IF(AR42=2,1,0)</f>
        <v>0</v>
      </c>
      <c r="AT42" s="5">
        <v>3</v>
      </c>
      <c r="AU42" s="34">
        <f>IF(AT42=1,1,0)</f>
        <v>0</v>
      </c>
      <c r="AV42" s="66">
        <v>400</v>
      </c>
      <c r="AW42" s="64">
        <f>IF(AND(AV42&gt;255,AV42&lt;265),1,0)</f>
        <v>0</v>
      </c>
      <c r="AX42" s="5">
        <v>3</v>
      </c>
      <c r="AY42" s="34">
        <f>IF(AX42=3,1,0)</f>
        <v>1</v>
      </c>
      <c r="AZ42" s="5">
        <v>1</v>
      </c>
      <c r="BA42" s="34">
        <f>IF(AZ42=1,1,0)</f>
        <v>1</v>
      </c>
      <c r="BB42" s="5">
        <v>1</v>
      </c>
      <c r="BC42" s="34">
        <f>IF(BB42=2,1,0)</f>
        <v>0</v>
      </c>
      <c r="BD42" s="66">
        <v>28</v>
      </c>
      <c r="BE42" s="64">
        <f>IF(BD42=5,1,0)</f>
        <v>0</v>
      </c>
      <c r="BF42" s="5">
        <v>3</v>
      </c>
      <c r="BG42" s="34">
        <f>IF(BF42=1,1,0)</f>
        <v>0</v>
      </c>
      <c r="BH42" s="5">
        <v>1</v>
      </c>
      <c r="BI42" s="34">
        <f>IF(BH42=1,1,0)</f>
        <v>1</v>
      </c>
      <c r="BJ42" s="5">
        <v>2</v>
      </c>
      <c r="BK42" s="1">
        <f>IF(BJ42=1,1,0)</f>
        <v>0</v>
      </c>
      <c r="BL42" s="5">
        <v>2</v>
      </c>
      <c r="BM42" s="34">
        <f>IF(BL42=3,1,0)</f>
        <v>0</v>
      </c>
      <c r="BN42" s="5">
        <v>3</v>
      </c>
      <c r="BO42" s="34">
        <f>IF(BN42=1,1,0)</f>
        <v>0</v>
      </c>
      <c r="BP42" s="84">
        <v>57</v>
      </c>
      <c r="BQ42" s="71">
        <f>IF(AND(BP42&gt;1450,BP42&lt;1500),1,0)</f>
        <v>0</v>
      </c>
    </row>
    <row r="43" spans="1:69" ht="15">
      <c r="A43" s="3" t="s">
        <v>137</v>
      </c>
      <c r="B43" s="3" t="s">
        <v>6</v>
      </c>
      <c r="C43" s="3" t="s">
        <v>34</v>
      </c>
      <c r="D43" s="3">
        <v>8</v>
      </c>
      <c r="E43" s="7">
        <v>0.7041666666666666</v>
      </c>
      <c r="F43" s="4" t="s">
        <v>130</v>
      </c>
      <c r="G43" s="5">
        <f>K43+M43+O43+Q43+S43+U43+W43+Y43+AA43+AC43+AE43+AG43+AI43+AK43+AM43+AO43+AQ43+AS43+AU43+AW43+AY43+BA43+BC43+BE43+BG43+BI43+BK43+BM43+BO43+BQ43</f>
        <v>7</v>
      </c>
      <c r="H43" s="35">
        <f>G43/30*100</f>
        <v>23.333333333333332</v>
      </c>
      <c r="I43" s="5"/>
      <c r="J43" s="5">
        <v>2</v>
      </c>
      <c r="K43" s="34">
        <f>IF(J43=2,1,0)</f>
        <v>1</v>
      </c>
      <c r="L43" s="5">
        <v>1</v>
      </c>
      <c r="M43" s="34">
        <f>IF(L43=3,1,0)</f>
        <v>0</v>
      </c>
      <c r="N43" s="5">
        <v>1</v>
      </c>
      <c r="O43" s="34">
        <f>IF(N43=2,1,0)</f>
        <v>0</v>
      </c>
      <c r="P43" s="5">
        <v>3</v>
      </c>
      <c r="Q43" s="34">
        <f>IF(P43=2,1,0)</f>
        <v>0</v>
      </c>
      <c r="R43" s="5">
        <v>2</v>
      </c>
      <c r="S43" s="34">
        <f>IF(R43=4,1,0)</f>
        <v>0</v>
      </c>
      <c r="T43" s="5">
        <v>2</v>
      </c>
      <c r="U43" s="34">
        <f>IF(T43=2,1,0)</f>
        <v>1</v>
      </c>
      <c r="V43" s="5">
        <v>2</v>
      </c>
      <c r="W43" s="34">
        <f>IF(V43=1,1,0)</f>
        <v>0</v>
      </c>
      <c r="X43" s="5">
        <v>1</v>
      </c>
      <c r="Y43" s="34">
        <f>IF(X43=2,1,0)</f>
        <v>0</v>
      </c>
      <c r="Z43" s="5">
        <v>1</v>
      </c>
      <c r="AA43" s="34">
        <f>IF(Z43=1,1,0)</f>
        <v>1</v>
      </c>
      <c r="AB43" s="5">
        <v>2</v>
      </c>
      <c r="AC43" s="34">
        <f>IF(AB43=1,1,0)</f>
        <v>0</v>
      </c>
      <c r="AD43" s="5">
        <v>3</v>
      </c>
      <c r="AE43" s="34">
        <f>IF(AD43=3,1,0)</f>
        <v>1</v>
      </c>
      <c r="AF43" s="5">
        <v>1</v>
      </c>
      <c r="AG43" s="34">
        <f>IF(AF43=2,1,0)</f>
        <v>0</v>
      </c>
      <c r="AH43" s="5">
        <v>2</v>
      </c>
      <c r="AI43" s="34">
        <f>IF(AH43=2,1,0)</f>
        <v>1</v>
      </c>
      <c r="AJ43" s="5">
        <v>2</v>
      </c>
      <c r="AK43" s="34">
        <f>IF(AJ43=1,1,0)</f>
        <v>0</v>
      </c>
      <c r="AL43" s="66">
        <v>2</v>
      </c>
      <c r="AM43" s="64">
        <f>IF(AL43=8.7,1,0)</f>
        <v>0</v>
      </c>
      <c r="AN43" s="5">
        <v>3</v>
      </c>
      <c r="AO43" s="1">
        <f>IF(AN43=2,1,0)</f>
        <v>0</v>
      </c>
      <c r="AP43" s="5">
        <v>3</v>
      </c>
      <c r="AQ43" s="34">
        <f>IF(AP43=3,1,0)</f>
        <v>1</v>
      </c>
      <c r="AR43" s="5">
        <v>1</v>
      </c>
      <c r="AS43" s="34">
        <f>IF(AR43=2,1,0)</f>
        <v>0</v>
      </c>
      <c r="AT43" s="5">
        <v>3</v>
      </c>
      <c r="AU43" s="34">
        <f>IF(AT43=1,1,0)</f>
        <v>0</v>
      </c>
      <c r="AV43" s="66">
        <v>1</v>
      </c>
      <c r="AW43" s="64">
        <f>IF(AND(AV43&gt;255,AV43&lt;265),1,0)</f>
        <v>0</v>
      </c>
      <c r="AX43" s="5">
        <v>2</v>
      </c>
      <c r="AY43" s="34">
        <f>IF(AX43=3,1,0)</f>
        <v>0</v>
      </c>
      <c r="AZ43" s="5">
        <v>2</v>
      </c>
      <c r="BA43" s="34">
        <f>IF(AZ43=1,1,0)</f>
        <v>0</v>
      </c>
      <c r="BB43" s="5">
        <v>1</v>
      </c>
      <c r="BC43" s="34">
        <f>IF(BB43=2,1,0)</f>
        <v>0</v>
      </c>
      <c r="BD43" s="66">
        <v>3</v>
      </c>
      <c r="BE43" s="64">
        <f>IF(BD43=5,1,0)</f>
        <v>0</v>
      </c>
      <c r="BF43" s="5">
        <v>1</v>
      </c>
      <c r="BG43" s="34">
        <f>IF(BF43=1,1,0)</f>
        <v>1</v>
      </c>
      <c r="BH43" s="5">
        <v>3</v>
      </c>
      <c r="BI43" s="34">
        <f>IF(BH43=1,1,0)</f>
        <v>0</v>
      </c>
      <c r="BJ43" s="5">
        <v>2</v>
      </c>
      <c r="BK43" s="1">
        <f>IF(BJ43=1,1,0)</f>
        <v>0</v>
      </c>
      <c r="BL43" s="5">
        <v>1</v>
      </c>
      <c r="BM43" s="34">
        <f>IF(BL43=3,1,0)</f>
        <v>0</v>
      </c>
      <c r="BN43" s="5">
        <v>3</v>
      </c>
      <c r="BO43" s="34">
        <f>IF(BN43=1,1,0)</f>
        <v>0</v>
      </c>
      <c r="BP43" s="84">
        <v>3</v>
      </c>
      <c r="BQ43" s="71">
        <f>IF(AND(BP43&gt;1450,BP43&lt;1500),1,0)</f>
        <v>0</v>
      </c>
    </row>
    <row r="44" spans="1:69" ht="15">
      <c r="A44" s="3" t="s">
        <v>62</v>
      </c>
      <c r="B44" s="3" t="s">
        <v>6</v>
      </c>
      <c r="C44" s="3" t="s">
        <v>63</v>
      </c>
      <c r="D44" s="3">
        <v>8</v>
      </c>
      <c r="E44" s="7">
        <v>0.6805555555555555</v>
      </c>
      <c r="F44" s="4" t="s">
        <v>26</v>
      </c>
      <c r="G44" s="5">
        <f>K44+M44+O44+Q44+S44+U44+W44+Y44+AA44+AC44+AE44+AG44+AI44+AK44+AM44+AO44+AQ44+AS44+AU44+AW44+AY44+BA44+BC44+BE44+BG44+BI44+BK44+BM44+BO44+BQ44</f>
        <v>7</v>
      </c>
      <c r="H44" s="35">
        <f>G44/30*100</f>
        <v>23.333333333333332</v>
      </c>
      <c r="I44" s="5"/>
      <c r="J44" s="5">
        <v>2</v>
      </c>
      <c r="K44" s="34">
        <f>IF(J44=2,1,0)</f>
        <v>1</v>
      </c>
      <c r="L44" s="5">
        <v>3</v>
      </c>
      <c r="M44" s="34">
        <f>IF(L44=3,1,0)</f>
        <v>1</v>
      </c>
      <c r="N44" s="5">
        <v>3</v>
      </c>
      <c r="O44" s="34">
        <f>IF(N44=2,1,0)</f>
        <v>0</v>
      </c>
      <c r="P44" s="5">
        <v>2</v>
      </c>
      <c r="Q44" s="34">
        <f>IF(P44=2,1,0)</f>
        <v>1</v>
      </c>
      <c r="R44" s="5">
        <v>1</v>
      </c>
      <c r="S44" s="34">
        <f>IF(R44=4,1,0)</f>
        <v>0</v>
      </c>
      <c r="T44" s="5">
        <v>2</v>
      </c>
      <c r="U44" s="34">
        <f>IF(T44=2,1,0)</f>
        <v>1</v>
      </c>
      <c r="V44" s="5">
        <v>2</v>
      </c>
      <c r="W44" s="34">
        <f>IF(V44=1,1,0)</f>
        <v>0</v>
      </c>
      <c r="X44" s="5">
        <v>1</v>
      </c>
      <c r="Y44" s="34">
        <f>IF(X44=2,1,0)</f>
        <v>0</v>
      </c>
      <c r="Z44" s="5">
        <v>3</v>
      </c>
      <c r="AA44" s="34">
        <f>IF(Z44=1,1,0)</f>
        <v>0</v>
      </c>
      <c r="AB44" s="5">
        <v>2</v>
      </c>
      <c r="AC44" s="34">
        <f>IF(AB44=1,1,0)</f>
        <v>0</v>
      </c>
      <c r="AD44" s="5">
        <v>3</v>
      </c>
      <c r="AE44" s="34">
        <f>IF(AD44=3,1,0)</f>
        <v>1</v>
      </c>
      <c r="AF44" s="5">
        <v>1</v>
      </c>
      <c r="AG44" s="34">
        <f>IF(AF44=2,1,0)</f>
        <v>0</v>
      </c>
      <c r="AH44" s="5">
        <v>2</v>
      </c>
      <c r="AI44" s="34">
        <f>IF(AH44=2,1,0)</f>
        <v>1</v>
      </c>
      <c r="AJ44" s="5">
        <v>4</v>
      </c>
      <c r="AK44" s="34">
        <f>IF(AJ44=1,1,0)</f>
        <v>0</v>
      </c>
      <c r="AL44" s="66"/>
      <c r="AM44" s="64">
        <f>IF(AL44=8.7,1,0)</f>
        <v>0</v>
      </c>
      <c r="AN44" s="5">
        <v>2</v>
      </c>
      <c r="AO44" s="1">
        <f>IF(AN44=2,1,0)</f>
        <v>1</v>
      </c>
      <c r="AP44" s="5">
        <v>1</v>
      </c>
      <c r="AQ44" s="34">
        <f>IF(AP44=3,1,0)</f>
        <v>0</v>
      </c>
      <c r="AR44" s="5">
        <v>1</v>
      </c>
      <c r="AS44" s="34">
        <f>IF(AR44=2,1,0)</f>
        <v>0</v>
      </c>
      <c r="AT44" s="5">
        <v>3</v>
      </c>
      <c r="AU44" s="34">
        <f>IF(AT44=1,1,0)</f>
        <v>0</v>
      </c>
      <c r="AV44" s="66"/>
      <c r="AW44" s="64">
        <f>IF(AND(AV44&gt;255,AV44&lt;265),1,0)</f>
        <v>0</v>
      </c>
      <c r="AX44" s="5">
        <v>1</v>
      </c>
      <c r="AY44" s="34">
        <f>IF(AX44=3,1,0)</f>
        <v>0</v>
      </c>
      <c r="AZ44" s="5">
        <v>2</v>
      </c>
      <c r="BA44" s="34">
        <f>IF(AZ44=1,1,0)</f>
        <v>0</v>
      </c>
      <c r="BB44" s="5">
        <v>3</v>
      </c>
      <c r="BC44" s="34">
        <f>IF(BB44=2,1,0)</f>
        <v>0</v>
      </c>
      <c r="BD44" s="66"/>
      <c r="BE44" s="64">
        <f>IF(BD44=5,1,0)</f>
        <v>0</v>
      </c>
      <c r="BF44" s="5">
        <v>2</v>
      </c>
      <c r="BG44" s="34">
        <f>IF(BF44=1,1,0)</f>
        <v>0</v>
      </c>
      <c r="BH44" s="5">
        <v>4</v>
      </c>
      <c r="BI44" s="34">
        <f>IF(BH44=1,1,0)</f>
        <v>0</v>
      </c>
      <c r="BJ44" s="5">
        <v>3</v>
      </c>
      <c r="BK44" s="1">
        <f>IF(BJ44=1,1,0)</f>
        <v>0</v>
      </c>
      <c r="BL44" s="5">
        <v>2</v>
      </c>
      <c r="BM44" s="34">
        <f>IF(BL44=3,1,0)</f>
        <v>0</v>
      </c>
      <c r="BN44" s="5">
        <v>2</v>
      </c>
      <c r="BO44" s="34">
        <f>IF(BN44=1,1,0)</f>
        <v>0</v>
      </c>
      <c r="BP44" s="84"/>
      <c r="BQ44" s="71">
        <f>IF(AND(BP44&gt;1450,BP44&lt;1500),1,0)</f>
        <v>0</v>
      </c>
    </row>
    <row r="45" spans="1:69" ht="15">
      <c r="A45" t="s">
        <v>64</v>
      </c>
      <c r="B45" s="17" t="s">
        <v>6</v>
      </c>
      <c r="C45" t="s">
        <v>63</v>
      </c>
      <c r="D45">
        <v>8</v>
      </c>
      <c r="E45" s="51">
        <v>0.6805555555555555</v>
      </c>
      <c r="F45" t="s">
        <v>26</v>
      </c>
      <c r="G45" s="5">
        <f>K45+M45+O45+Q45+S45+U45+W45+Y45+AA45+AC45+AE45+AG45+AI45+AK45+AM45+AO45+AQ45+AS45+AU45+AW45+AY45+BA45+BC45+BE45+BG45+BI45+BK45+BM45+BO45+BQ45</f>
        <v>7</v>
      </c>
      <c r="H45" s="35">
        <f>G45/30*100</f>
        <v>23.333333333333332</v>
      </c>
      <c r="J45" s="2">
        <v>2</v>
      </c>
      <c r="K45" s="34">
        <f>IF(J45=2,1,0)</f>
        <v>1</v>
      </c>
      <c r="L45" s="2">
        <v>3</v>
      </c>
      <c r="M45" s="34">
        <f>IF(L45=3,1,0)</f>
        <v>1</v>
      </c>
      <c r="N45" s="2">
        <v>3</v>
      </c>
      <c r="O45" s="34">
        <f>IF(N45=2,1,0)</f>
        <v>0</v>
      </c>
      <c r="P45" s="2">
        <v>2</v>
      </c>
      <c r="Q45" s="34">
        <f>IF(P45=2,1,0)</f>
        <v>1</v>
      </c>
      <c r="R45" s="2">
        <v>1</v>
      </c>
      <c r="S45" s="34">
        <f>IF(R45=4,1,0)</f>
        <v>0</v>
      </c>
      <c r="T45" s="2">
        <v>2</v>
      </c>
      <c r="U45" s="34">
        <f>IF(T45=2,1,0)</f>
        <v>1</v>
      </c>
      <c r="V45" s="2">
        <v>2</v>
      </c>
      <c r="W45" s="34">
        <f>IF(V45=1,1,0)</f>
        <v>0</v>
      </c>
      <c r="X45" s="2">
        <v>1</v>
      </c>
      <c r="Y45" s="34">
        <f>IF(X45=2,1,0)</f>
        <v>0</v>
      </c>
      <c r="Z45" s="2">
        <v>3</v>
      </c>
      <c r="AA45" s="34">
        <f>IF(Z45=1,1,0)</f>
        <v>0</v>
      </c>
      <c r="AB45" s="2">
        <v>2</v>
      </c>
      <c r="AC45" s="34">
        <f>IF(AB45=1,1,0)</f>
        <v>0</v>
      </c>
      <c r="AD45" s="2">
        <v>3</v>
      </c>
      <c r="AE45" s="34">
        <f>IF(AD45=3,1,0)</f>
        <v>1</v>
      </c>
      <c r="AF45" s="2">
        <v>1</v>
      </c>
      <c r="AG45" s="34">
        <f>IF(AF45=2,1,0)</f>
        <v>0</v>
      </c>
      <c r="AH45" s="2">
        <v>2</v>
      </c>
      <c r="AI45" s="34">
        <f>IF(AH45=2,1,0)</f>
        <v>1</v>
      </c>
      <c r="AJ45" s="2">
        <v>4</v>
      </c>
      <c r="AK45" s="34">
        <f>IF(AJ45=1,1,0)</f>
        <v>0</v>
      </c>
      <c r="AM45" s="64">
        <f>IF(AL45=8.7,1,0)</f>
        <v>0</v>
      </c>
      <c r="AN45" s="2">
        <v>2</v>
      </c>
      <c r="AO45" s="1">
        <f>IF(AN45=2,1,0)</f>
        <v>1</v>
      </c>
      <c r="AP45" s="2">
        <v>1</v>
      </c>
      <c r="AQ45" s="34">
        <f>IF(AP45=3,1,0)</f>
        <v>0</v>
      </c>
      <c r="AR45" s="2">
        <v>1</v>
      </c>
      <c r="AS45" s="34">
        <f>IF(AR45=2,1,0)</f>
        <v>0</v>
      </c>
      <c r="AT45" s="2">
        <v>3</v>
      </c>
      <c r="AU45" s="34">
        <f>IF(AT45=1,1,0)</f>
        <v>0</v>
      </c>
      <c r="AW45" s="64">
        <f>IF(AND(AV45&gt;255,AV45&lt;265),1,0)</f>
        <v>0</v>
      </c>
      <c r="AX45" s="2">
        <v>1</v>
      </c>
      <c r="AY45" s="34">
        <f>IF(AX45=3,1,0)</f>
        <v>0</v>
      </c>
      <c r="AZ45" s="2">
        <v>2</v>
      </c>
      <c r="BA45" s="34">
        <f>IF(AZ45=1,1,0)</f>
        <v>0</v>
      </c>
      <c r="BB45" s="2">
        <v>3</v>
      </c>
      <c r="BC45" s="34">
        <f>IF(BB45=2,1,0)</f>
        <v>0</v>
      </c>
      <c r="BE45" s="64">
        <f>IF(BD45=5,1,0)</f>
        <v>0</v>
      </c>
      <c r="BF45" s="2">
        <v>2</v>
      </c>
      <c r="BG45" s="34">
        <f>IF(BF45=1,1,0)</f>
        <v>0</v>
      </c>
      <c r="BH45" s="2">
        <v>4</v>
      </c>
      <c r="BI45" s="34">
        <f>IF(BH45=1,1,0)</f>
        <v>0</v>
      </c>
      <c r="BJ45" s="2">
        <v>3</v>
      </c>
      <c r="BK45" s="1">
        <f>IF(BJ45=1,1,0)</f>
        <v>0</v>
      </c>
      <c r="BL45" s="2">
        <v>2</v>
      </c>
      <c r="BM45" s="34">
        <f>IF(BL45=3,1,0)</f>
        <v>0</v>
      </c>
      <c r="BN45" s="2">
        <v>2</v>
      </c>
      <c r="BO45" s="34">
        <f>IF(BN45=1,1,0)</f>
        <v>0</v>
      </c>
      <c r="BP45" s="61">
        <v>10</v>
      </c>
      <c r="BQ45" s="71">
        <f>IF(AND(BP45&gt;1450,BP45&lt;1500),1,0)</f>
        <v>0</v>
      </c>
    </row>
    <row r="46" spans="1:69" ht="15">
      <c r="A46" s="4" t="s">
        <v>61</v>
      </c>
      <c r="B46" s="4" t="s">
        <v>59</v>
      </c>
      <c r="C46" s="4" t="s">
        <v>34</v>
      </c>
      <c r="D46" s="4">
        <v>8</v>
      </c>
      <c r="E46" s="8">
        <v>0.6798611111111111</v>
      </c>
      <c r="F46" s="4" t="s">
        <v>60</v>
      </c>
      <c r="G46" s="5">
        <f>K46+M46+O46+Q46+S46+U46+W46+Y46+AA46+AC46+AE46+AG46+AI46+AK46+AM46+AO46+AQ46+AS46+AU46+AW46+AY46+BA46+BC46+BE46+BG46+BI46+BK46+BM46+BO46+BQ46</f>
        <v>6</v>
      </c>
      <c r="H46" s="35">
        <f>G46/30*100</f>
        <v>20</v>
      </c>
      <c r="I46" s="1"/>
      <c r="J46" s="1">
        <v>2</v>
      </c>
      <c r="K46" s="34">
        <f>IF(J46=2,1,0)</f>
        <v>1</v>
      </c>
      <c r="L46" s="1">
        <v>2</v>
      </c>
      <c r="M46" s="34">
        <f>IF(L46=3,1,0)</f>
        <v>0</v>
      </c>
      <c r="N46" s="1">
        <v>2</v>
      </c>
      <c r="O46" s="34">
        <f>IF(N46=2,1,0)</f>
        <v>1</v>
      </c>
      <c r="P46" s="1">
        <v>1</v>
      </c>
      <c r="Q46" s="34">
        <f>IF(P46=2,1,0)</f>
        <v>0</v>
      </c>
      <c r="R46" s="1">
        <v>3</v>
      </c>
      <c r="S46" s="34">
        <f>IF(R46=4,1,0)</f>
        <v>0</v>
      </c>
      <c r="T46" s="1">
        <v>3</v>
      </c>
      <c r="U46" s="34">
        <f>IF(T46=2,1,0)</f>
        <v>0</v>
      </c>
      <c r="V46" s="1">
        <v>3</v>
      </c>
      <c r="W46" s="34">
        <f>IF(V46=1,1,0)</f>
        <v>0</v>
      </c>
      <c r="X46" s="1">
        <v>1</v>
      </c>
      <c r="Y46" s="34">
        <f>IF(X46=2,1,0)</f>
        <v>0</v>
      </c>
      <c r="Z46" s="1">
        <v>2</v>
      </c>
      <c r="AA46" s="34">
        <f>IF(Z46=1,1,0)</f>
        <v>0</v>
      </c>
      <c r="AB46" s="1">
        <v>3</v>
      </c>
      <c r="AC46" s="34">
        <f>IF(AB46=1,1,0)</f>
        <v>0</v>
      </c>
      <c r="AD46" s="1">
        <v>3</v>
      </c>
      <c r="AE46" s="34">
        <f>IF(AD46=3,1,0)</f>
        <v>1</v>
      </c>
      <c r="AF46" s="1">
        <v>1</v>
      </c>
      <c r="AG46" s="34">
        <f>IF(AF46=2,1,0)</f>
        <v>0</v>
      </c>
      <c r="AH46" s="1">
        <v>1</v>
      </c>
      <c r="AI46" s="34">
        <f>IF(AH46=2,1,0)</f>
        <v>0</v>
      </c>
      <c r="AJ46" s="1">
        <v>4</v>
      </c>
      <c r="AK46" s="34">
        <f>IF(AJ46=1,1,0)</f>
        <v>0</v>
      </c>
      <c r="AL46" s="71"/>
      <c r="AM46" s="64">
        <f>IF(AL46=8.7,1,0)</f>
        <v>0</v>
      </c>
      <c r="AN46" s="1">
        <v>2</v>
      </c>
      <c r="AO46" s="1">
        <f>IF(AN46=2,1,0)</f>
        <v>1</v>
      </c>
      <c r="AP46" s="1">
        <v>2</v>
      </c>
      <c r="AQ46" s="34">
        <f>IF(AP46=3,1,0)</f>
        <v>0</v>
      </c>
      <c r="AR46" s="1">
        <v>3</v>
      </c>
      <c r="AS46" s="34">
        <f>IF(AR46=2,1,0)</f>
        <v>0</v>
      </c>
      <c r="AT46" s="1">
        <v>3</v>
      </c>
      <c r="AU46" s="34">
        <f>IF(AT46=1,1,0)</f>
        <v>0</v>
      </c>
      <c r="AV46" s="71"/>
      <c r="AW46" s="64">
        <f>IF(AND(AV46&gt;255,AV46&lt;265),1,0)</f>
        <v>0</v>
      </c>
      <c r="AX46" s="1">
        <v>3</v>
      </c>
      <c r="AY46" s="34">
        <f>IF(AX46=3,1,0)</f>
        <v>1</v>
      </c>
      <c r="AZ46" s="1">
        <v>2</v>
      </c>
      <c r="BA46" s="34">
        <f>IF(AZ46=1,1,0)</f>
        <v>0</v>
      </c>
      <c r="BB46" s="1">
        <v>3</v>
      </c>
      <c r="BC46" s="34">
        <f>IF(BB46=2,1,0)</f>
        <v>0</v>
      </c>
      <c r="BD46" s="71"/>
      <c r="BE46" s="64">
        <f>IF(BD46=5,1,0)</f>
        <v>0</v>
      </c>
      <c r="BF46" s="1">
        <v>2</v>
      </c>
      <c r="BG46" s="34">
        <f>IF(BF46=1,1,0)</f>
        <v>0</v>
      </c>
      <c r="BH46" s="1">
        <v>2</v>
      </c>
      <c r="BI46" s="34">
        <f>IF(BH46=1,1,0)</f>
        <v>0</v>
      </c>
      <c r="BJ46" s="1">
        <v>3</v>
      </c>
      <c r="BK46" s="1">
        <f>IF(BJ46=1,1,0)</f>
        <v>0</v>
      </c>
      <c r="BL46" s="1">
        <v>2</v>
      </c>
      <c r="BM46" s="34">
        <f>IF(BL46=3,1,0)</f>
        <v>0</v>
      </c>
      <c r="BN46" s="1">
        <v>1</v>
      </c>
      <c r="BO46" s="34">
        <f>IF(BN46=1,1,0)</f>
        <v>1</v>
      </c>
      <c r="BP46" s="85"/>
      <c r="BQ46" s="71">
        <f>IF(AND(BP46&gt;1450,BP46&lt;1500),1,0)</f>
        <v>0</v>
      </c>
    </row>
    <row r="47" spans="1:69" ht="15">
      <c r="A47" s="3" t="s">
        <v>18</v>
      </c>
      <c r="B47" s="3" t="s">
        <v>6</v>
      </c>
      <c r="C47" s="3" t="s">
        <v>20</v>
      </c>
      <c r="D47" s="3">
        <v>8</v>
      </c>
      <c r="E47" s="7">
        <v>0.6604166666666667</v>
      </c>
      <c r="F47" s="4" t="s">
        <v>21</v>
      </c>
      <c r="G47" s="5">
        <f>K47+M47+O47+Q47+S47+U47+W47+Y47+AA47+AC47+AE47+AG47+AI47+AK47+AM47+AO47+AQ47+AS47+AU47+AW47+AY47+BA47+BC47+BE47+BG47+BI47+BK47+BM47+BO47+BQ47</f>
        <v>6</v>
      </c>
      <c r="H47" s="35">
        <f>G47/30*100</f>
        <v>20</v>
      </c>
      <c r="I47" s="5"/>
      <c r="J47" s="5">
        <v>3</v>
      </c>
      <c r="K47" s="34">
        <f>IF(J47=2,1,0)</f>
        <v>0</v>
      </c>
      <c r="L47" s="5">
        <v>1</v>
      </c>
      <c r="M47" s="34">
        <f>IF(L47=3,1,0)</f>
        <v>0</v>
      </c>
      <c r="N47" s="36">
        <v>3</v>
      </c>
      <c r="O47" s="34">
        <f>IF(N47=2,1,0)</f>
        <v>0</v>
      </c>
      <c r="P47" s="5">
        <v>1</v>
      </c>
      <c r="Q47" s="34">
        <f>IF(P47=2,1,0)</f>
        <v>0</v>
      </c>
      <c r="R47" s="5">
        <v>4</v>
      </c>
      <c r="S47" s="34">
        <f>IF(R47=4,1,0)</f>
        <v>1</v>
      </c>
      <c r="T47" s="5">
        <v>1</v>
      </c>
      <c r="U47" s="34">
        <f>IF(T47=2,1,0)</f>
        <v>0</v>
      </c>
      <c r="V47" s="5">
        <v>3</v>
      </c>
      <c r="W47" s="34">
        <f>IF(V47=1,1,0)</f>
        <v>0</v>
      </c>
      <c r="X47" s="5">
        <v>1</v>
      </c>
      <c r="Y47" s="34">
        <f>IF(X47=2,1,0)</f>
        <v>0</v>
      </c>
      <c r="Z47" s="5">
        <v>3</v>
      </c>
      <c r="AA47" s="34">
        <f>IF(Z47=1,1,0)</f>
        <v>0</v>
      </c>
      <c r="AB47" s="5">
        <v>3</v>
      </c>
      <c r="AC47" s="34">
        <f>IF(AB47=1,1,0)</f>
        <v>0</v>
      </c>
      <c r="AD47" s="5">
        <v>1</v>
      </c>
      <c r="AE47" s="34">
        <f>IF(AD47=3,1,0)</f>
        <v>0</v>
      </c>
      <c r="AF47" s="5">
        <v>2</v>
      </c>
      <c r="AG47" s="34">
        <f>IF(AF47=2,1,0)</f>
        <v>1</v>
      </c>
      <c r="AH47" s="5">
        <v>2</v>
      </c>
      <c r="AI47" s="34">
        <f>IF(AH47=2,1,0)</f>
        <v>1</v>
      </c>
      <c r="AJ47" s="5">
        <v>4</v>
      </c>
      <c r="AK47" s="34">
        <f>IF(AJ47=1,1,0)</f>
        <v>0</v>
      </c>
      <c r="AL47" s="66"/>
      <c r="AM47" s="64">
        <f>IF(AL47=8.7,1,0)</f>
        <v>0</v>
      </c>
      <c r="AN47" s="5">
        <v>1</v>
      </c>
      <c r="AO47" s="1">
        <f>IF(AN47=2,1,0)</f>
        <v>0</v>
      </c>
      <c r="AP47" s="5">
        <v>2</v>
      </c>
      <c r="AQ47" s="34">
        <f>IF(AP47=3,1,0)</f>
        <v>0</v>
      </c>
      <c r="AR47" s="5">
        <v>3</v>
      </c>
      <c r="AS47" s="34">
        <f>IF(AR47=2,1,0)</f>
        <v>0</v>
      </c>
      <c r="AT47" s="5">
        <v>3</v>
      </c>
      <c r="AU47" s="34">
        <f>IF(AT47=1,1,0)</f>
        <v>0</v>
      </c>
      <c r="AV47" s="66"/>
      <c r="AW47" s="64">
        <f>IF(AND(AV47&gt;255,AV47&lt;265),1,0)</f>
        <v>0</v>
      </c>
      <c r="AX47" s="5">
        <v>3</v>
      </c>
      <c r="AY47" s="34">
        <f>IF(AX47=3,1,0)</f>
        <v>1</v>
      </c>
      <c r="AZ47" s="5">
        <v>3</v>
      </c>
      <c r="BA47" s="34">
        <f>IF(AZ47=1,1,0)</f>
        <v>0</v>
      </c>
      <c r="BB47" s="5">
        <v>1</v>
      </c>
      <c r="BC47" s="34">
        <f>IF(BB47=2,1,0)</f>
        <v>0</v>
      </c>
      <c r="BD47" s="66">
        <v>1.6</v>
      </c>
      <c r="BE47" s="64">
        <f>IF(BD47=5,1,0)</f>
        <v>0</v>
      </c>
      <c r="BF47" s="5">
        <v>1</v>
      </c>
      <c r="BG47" s="34">
        <f>IF(BF47=1,1,0)</f>
        <v>1</v>
      </c>
      <c r="BH47" s="5">
        <v>1</v>
      </c>
      <c r="BI47" s="34">
        <f>IF(BH47=1,1,0)</f>
        <v>1</v>
      </c>
      <c r="BJ47" s="5">
        <v>2</v>
      </c>
      <c r="BK47" s="1">
        <f>IF(BJ47=1,1,0)</f>
        <v>0</v>
      </c>
      <c r="BL47" s="5">
        <v>1</v>
      </c>
      <c r="BM47" s="34">
        <f>IF(BL47=3,1,0)</f>
        <v>0</v>
      </c>
      <c r="BN47" s="5">
        <v>3</v>
      </c>
      <c r="BO47" s="34">
        <f>IF(BN47=1,1,0)</f>
        <v>0</v>
      </c>
      <c r="BP47" s="84"/>
      <c r="BQ47" s="71">
        <f>IF(AND(BP47&gt;1450,BP47&lt;1500),1,0)</f>
        <v>0</v>
      </c>
    </row>
    <row r="48" spans="1:69" ht="15">
      <c r="A48" s="38" t="s">
        <v>68</v>
      </c>
      <c r="B48" s="5" t="s">
        <v>176</v>
      </c>
      <c r="C48" s="36" t="s">
        <v>69</v>
      </c>
      <c r="D48" s="36">
        <v>8</v>
      </c>
      <c r="E48" s="43">
        <v>0.68125</v>
      </c>
      <c r="F48" s="2" t="s">
        <v>70</v>
      </c>
      <c r="G48" s="5">
        <f>K48+M48+O48+Q48+S48+U48+W48+Y48+AA48+AC48+AE48+AG48+AI48+AK48+AM48+AO48+AQ48+AS48+AU48+AW48+AY48+BA48+BC48+BE48+BG48+BI48+BK48+BM48+BO48+BQ48</f>
        <v>5</v>
      </c>
      <c r="H48" s="35">
        <f>G48/30*100</f>
        <v>16.666666666666664</v>
      </c>
      <c r="I48" s="36"/>
      <c r="J48" s="41">
        <v>3</v>
      </c>
      <c r="K48" s="34">
        <f>IF(J48=2,1,0)</f>
        <v>0</v>
      </c>
      <c r="L48" s="41">
        <v>2</v>
      </c>
      <c r="M48" s="34">
        <f>IF(L48=3,1,0)</f>
        <v>0</v>
      </c>
      <c r="N48" s="41">
        <v>2</v>
      </c>
      <c r="O48" s="34">
        <f>IF(N48=2,1,0)</f>
        <v>1</v>
      </c>
      <c r="P48" s="41">
        <v>3</v>
      </c>
      <c r="Q48" s="34">
        <f>IF(P48=2,1,0)</f>
        <v>0</v>
      </c>
      <c r="R48" s="41">
        <v>3</v>
      </c>
      <c r="S48" s="34">
        <f>IF(R48=4,1,0)</f>
        <v>0</v>
      </c>
      <c r="T48" s="41">
        <v>1</v>
      </c>
      <c r="U48" s="34">
        <f>IF(T48=2,1,0)</f>
        <v>0</v>
      </c>
      <c r="V48" s="41">
        <v>2</v>
      </c>
      <c r="W48" s="34">
        <f>IF(V48=1,1,0)</f>
        <v>0</v>
      </c>
      <c r="X48" s="41">
        <v>3</v>
      </c>
      <c r="Y48" s="34">
        <f>IF(X48=2,1,0)</f>
        <v>0</v>
      </c>
      <c r="Z48" s="41">
        <v>3</v>
      </c>
      <c r="AA48" s="34">
        <f>IF(Z48=1,1,0)</f>
        <v>0</v>
      </c>
      <c r="AB48" s="41">
        <v>2</v>
      </c>
      <c r="AC48" s="34">
        <f>IF(AB48=1,1,0)</f>
        <v>0</v>
      </c>
      <c r="AD48" s="41">
        <v>3</v>
      </c>
      <c r="AE48" s="34">
        <f>IF(AD48=3,1,0)</f>
        <v>1</v>
      </c>
      <c r="AF48" s="41">
        <v>3</v>
      </c>
      <c r="AG48" s="34">
        <f>IF(AF48=2,1,0)</f>
        <v>0</v>
      </c>
      <c r="AH48" s="41">
        <v>1</v>
      </c>
      <c r="AI48" s="34">
        <f>IF(AH48=2,1,0)</f>
        <v>0</v>
      </c>
      <c r="AJ48" s="41">
        <v>2</v>
      </c>
      <c r="AK48" s="34">
        <f>IF(AJ48=1,1,0)</f>
        <v>0</v>
      </c>
      <c r="AL48" s="42"/>
      <c r="AM48" s="64">
        <f>IF(AL48=8.7,1,0)</f>
        <v>0</v>
      </c>
      <c r="AN48" s="41">
        <v>3</v>
      </c>
      <c r="AO48" s="1">
        <f>IF(AN48=2,1,0)</f>
        <v>0</v>
      </c>
      <c r="AP48" s="41">
        <v>1</v>
      </c>
      <c r="AQ48" s="34">
        <f>IF(AP48=3,1,0)</f>
        <v>0</v>
      </c>
      <c r="AR48" s="41">
        <v>4</v>
      </c>
      <c r="AS48" s="34">
        <f>IF(AR48=2,1,0)</f>
        <v>0</v>
      </c>
      <c r="AT48" s="41">
        <v>3</v>
      </c>
      <c r="AU48" s="34">
        <f>IF(AT48=1,1,0)</f>
        <v>0</v>
      </c>
      <c r="AV48" s="42"/>
      <c r="AW48" s="64">
        <f>IF(AND(AV48&gt;255,AV48&lt;265),1,0)</f>
        <v>0</v>
      </c>
      <c r="AX48" s="41">
        <v>3</v>
      </c>
      <c r="AY48" s="34">
        <f>IF(AX48=3,1,0)</f>
        <v>1</v>
      </c>
      <c r="AZ48" s="41">
        <v>3</v>
      </c>
      <c r="BA48" s="34">
        <f>IF(AZ48=1,1,0)</f>
        <v>0</v>
      </c>
      <c r="BB48" s="41">
        <v>1</v>
      </c>
      <c r="BC48" s="34">
        <f>IF(BB48=2,1,0)</f>
        <v>0</v>
      </c>
      <c r="BD48" s="42"/>
      <c r="BE48" s="64">
        <f>IF(BD48=5,1,0)</f>
        <v>0</v>
      </c>
      <c r="BF48" s="41">
        <v>2</v>
      </c>
      <c r="BG48" s="34">
        <f>IF(BF48=1,1,0)</f>
        <v>0</v>
      </c>
      <c r="BH48" s="41">
        <v>2</v>
      </c>
      <c r="BI48" s="34">
        <f>IF(BH48=1,1,0)</f>
        <v>0</v>
      </c>
      <c r="BJ48" s="41">
        <v>1</v>
      </c>
      <c r="BK48" s="1">
        <f>IF(BJ48=1,1,0)</f>
        <v>1</v>
      </c>
      <c r="BL48" s="41">
        <v>2</v>
      </c>
      <c r="BM48" s="34">
        <f>IF(BL48=3,1,0)</f>
        <v>0</v>
      </c>
      <c r="BN48" s="41">
        <v>1</v>
      </c>
      <c r="BO48" s="34">
        <f>IF(BN48=1,1,0)</f>
        <v>1</v>
      </c>
      <c r="BP48" s="42">
        <v>3</v>
      </c>
      <c r="BQ48" s="71">
        <f>IF(AND(BP48&gt;1450,BP48&lt;1500),1,0)</f>
        <v>0</v>
      </c>
    </row>
    <row r="49" spans="1:69" ht="15">
      <c r="A49" s="3" t="s">
        <v>55</v>
      </c>
      <c r="B49" s="3" t="s">
        <v>15</v>
      </c>
      <c r="C49" s="3" t="s">
        <v>56</v>
      </c>
      <c r="D49" s="3">
        <v>8</v>
      </c>
      <c r="E49" s="7">
        <v>0.6791666666666667</v>
      </c>
      <c r="F49" s="4" t="s">
        <v>26</v>
      </c>
      <c r="G49" s="5">
        <f>K49+M49+O49+Q49+S49+U49+W49+Y49+AA49+AC49+AE49+AG49+AI49+AK49+AM49+AO49+AQ49+AS49+AU49+AW49+AY49+BA49+BC49+BE49+BG49+BI49+BK49+BM49+BO49+BQ49</f>
        <v>5</v>
      </c>
      <c r="H49" s="35">
        <f>G49/30*100</f>
        <v>16.666666666666664</v>
      </c>
      <c r="I49" s="5"/>
      <c r="J49" s="5">
        <v>2</v>
      </c>
      <c r="K49" s="34">
        <f>IF(J49=2,1,0)</f>
        <v>1</v>
      </c>
      <c r="L49" s="5">
        <v>2</v>
      </c>
      <c r="M49" s="34">
        <f>IF(L49=3,1,0)</f>
        <v>0</v>
      </c>
      <c r="N49" s="5">
        <v>3</v>
      </c>
      <c r="O49" s="34">
        <f>IF(N49=2,1,0)</f>
        <v>0</v>
      </c>
      <c r="P49" s="5">
        <v>2</v>
      </c>
      <c r="Q49" s="34">
        <f>IF(P49=2,1,0)</f>
        <v>1</v>
      </c>
      <c r="R49" s="5">
        <v>1</v>
      </c>
      <c r="S49" s="34">
        <f>IF(R49=4,1,0)</f>
        <v>0</v>
      </c>
      <c r="T49" s="5">
        <v>1</v>
      </c>
      <c r="U49" s="34">
        <f>IF(T49=2,1,0)</f>
        <v>0</v>
      </c>
      <c r="V49" s="5">
        <v>3</v>
      </c>
      <c r="W49" s="34">
        <f>IF(V49=1,1,0)</f>
        <v>0</v>
      </c>
      <c r="X49" s="5">
        <v>3</v>
      </c>
      <c r="Y49" s="34">
        <f>IF(X49=2,1,0)</f>
        <v>0</v>
      </c>
      <c r="Z49" s="5">
        <v>2</v>
      </c>
      <c r="AA49" s="34">
        <f>IF(Z49=1,1,0)</f>
        <v>0</v>
      </c>
      <c r="AB49" s="5">
        <v>3</v>
      </c>
      <c r="AC49" s="34">
        <f>IF(AB49=1,1,0)</f>
        <v>0</v>
      </c>
      <c r="AD49" s="5">
        <v>2</v>
      </c>
      <c r="AE49" s="34">
        <f>IF(AD49=3,1,0)</f>
        <v>0</v>
      </c>
      <c r="AF49" s="5">
        <v>1</v>
      </c>
      <c r="AG49" s="34">
        <f>IF(AF49=2,1,0)</f>
        <v>0</v>
      </c>
      <c r="AH49" s="5">
        <v>1</v>
      </c>
      <c r="AI49" s="34">
        <f>IF(AH49=2,1,0)</f>
        <v>0</v>
      </c>
      <c r="AJ49" s="5">
        <v>3</v>
      </c>
      <c r="AK49" s="34">
        <f>IF(AJ49=1,1,0)</f>
        <v>0</v>
      </c>
      <c r="AL49" s="66"/>
      <c r="AM49" s="64">
        <f>IF(AL49=8.7,1,0)</f>
        <v>0</v>
      </c>
      <c r="AN49" s="5">
        <v>2</v>
      </c>
      <c r="AO49" s="1">
        <f>IF(AN49=2,1,0)</f>
        <v>1</v>
      </c>
      <c r="AP49" s="5">
        <v>1</v>
      </c>
      <c r="AQ49" s="34">
        <f>IF(AP49=3,1,0)</f>
        <v>0</v>
      </c>
      <c r="AR49" s="5">
        <v>1</v>
      </c>
      <c r="AS49" s="34">
        <f>IF(AR49=2,1,0)</f>
        <v>0</v>
      </c>
      <c r="AT49" s="5">
        <v>3</v>
      </c>
      <c r="AU49" s="34">
        <f>IF(AT49=1,1,0)</f>
        <v>0</v>
      </c>
      <c r="AV49" s="66"/>
      <c r="AW49" s="64">
        <f>IF(AND(AV49&gt;255,AV49&lt;265),1,0)</f>
        <v>0</v>
      </c>
      <c r="AX49" s="5">
        <v>3</v>
      </c>
      <c r="AY49" s="34">
        <f>IF(AX49=3,1,0)</f>
        <v>1</v>
      </c>
      <c r="AZ49" s="5">
        <v>2</v>
      </c>
      <c r="BA49" s="34">
        <f>IF(AZ49=1,1,0)</f>
        <v>0</v>
      </c>
      <c r="BB49" s="5">
        <v>2</v>
      </c>
      <c r="BC49" s="34">
        <f>IF(BB49=2,1,0)</f>
        <v>1</v>
      </c>
      <c r="BD49" s="66">
        <v>3</v>
      </c>
      <c r="BE49" s="64">
        <f>IF(BD49=5,1,0)</f>
        <v>0</v>
      </c>
      <c r="BF49" s="5">
        <v>3</v>
      </c>
      <c r="BG49" s="34">
        <f>IF(BF49=1,1,0)</f>
        <v>0</v>
      </c>
      <c r="BH49" s="5">
        <v>3</v>
      </c>
      <c r="BI49" s="34">
        <f>IF(BH49=1,1,0)</f>
        <v>0</v>
      </c>
      <c r="BJ49" s="5">
        <v>3</v>
      </c>
      <c r="BK49" s="1">
        <f>IF(BJ49=1,1,0)</f>
        <v>0</v>
      </c>
      <c r="BL49" s="5">
        <v>1</v>
      </c>
      <c r="BM49" s="34">
        <f>IF(BL49=3,1,0)</f>
        <v>0</v>
      </c>
      <c r="BN49" s="5">
        <v>3</v>
      </c>
      <c r="BO49" s="34">
        <f>IF(BN49=1,1,0)</f>
        <v>0</v>
      </c>
      <c r="BP49" s="84"/>
      <c r="BQ49" s="71">
        <f>IF(AND(BP49&gt;1450,BP49&lt;1500),1,0)</f>
        <v>0</v>
      </c>
    </row>
    <row r="50" spans="1:69" ht="15">
      <c r="A50" s="4" t="s">
        <v>57</v>
      </c>
      <c r="B50" s="4" t="s">
        <v>15</v>
      </c>
      <c r="C50" s="4" t="s">
        <v>56</v>
      </c>
      <c r="D50" s="4">
        <v>8</v>
      </c>
      <c r="E50" s="8">
        <v>0.6791666666666667</v>
      </c>
      <c r="F50" s="4" t="s">
        <v>26</v>
      </c>
      <c r="G50" s="5">
        <f>K50+M50+O50+Q50+S50+U50+W50+Y50+AA50+AC50+AE50+AG50+AI50+AK50+AM50+AO50+AQ50+AS50+AU50+AW50+AY50+BA50+BC50+BE50+BG50+BI50+BK50+BM50+BO50+BQ50</f>
        <v>5</v>
      </c>
      <c r="H50" s="35">
        <f>G50/30*100</f>
        <v>16.666666666666664</v>
      </c>
      <c r="I50" s="1"/>
      <c r="J50" s="1">
        <v>2</v>
      </c>
      <c r="K50" s="34">
        <f>IF(J50=2,1,0)</f>
        <v>1</v>
      </c>
      <c r="L50" s="1">
        <v>2</v>
      </c>
      <c r="M50" s="34">
        <f>IF(L50=3,1,0)</f>
        <v>0</v>
      </c>
      <c r="N50" s="1">
        <v>3</v>
      </c>
      <c r="O50" s="34">
        <f>IF(N50=2,1,0)</f>
        <v>0</v>
      </c>
      <c r="P50" s="1">
        <v>2</v>
      </c>
      <c r="Q50" s="34">
        <f>IF(P50=2,1,0)</f>
        <v>1</v>
      </c>
      <c r="R50" s="1">
        <v>1</v>
      </c>
      <c r="S50" s="34">
        <f>IF(R50=4,1,0)</f>
        <v>0</v>
      </c>
      <c r="T50" s="1">
        <v>1</v>
      </c>
      <c r="U50" s="34">
        <f>IF(T50=2,1,0)</f>
        <v>0</v>
      </c>
      <c r="V50" s="1">
        <v>3</v>
      </c>
      <c r="W50" s="34">
        <f>IF(V50=1,1,0)</f>
        <v>0</v>
      </c>
      <c r="X50" s="1">
        <v>3</v>
      </c>
      <c r="Y50" s="34">
        <f>IF(X50=2,1,0)</f>
        <v>0</v>
      </c>
      <c r="Z50" s="1">
        <v>2</v>
      </c>
      <c r="AA50" s="34">
        <f>IF(Z50=1,1,0)</f>
        <v>0</v>
      </c>
      <c r="AB50" s="1">
        <v>3</v>
      </c>
      <c r="AC50" s="34">
        <f>IF(AB50=1,1,0)</f>
        <v>0</v>
      </c>
      <c r="AD50" s="1">
        <v>2</v>
      </c>
      <c r="AE50" s="34">
        <f>IF(AD50=3,1,0)</f>
        <v>0</v>
      </c>
      <c r="AF50" s="1">
        <v>1</v>
      </c>
      <c r="AG50" s="34">
        <f>IF(AF50=2,1,0)</f>
        <v>0</v>
      </c>
      <c r="AH50" s="1">
        <v>1</v>
      </c>
      <c r="AI50" s="34">
        <f>IF(AH50=2,1,0)</f>
        <v>0</v>
      </c>
      <c r="AJ50" s="1">
        <v>3</v>
      </c>
      <c r="AK50" s="34">
        <f>IF(AJ50=1,1,0)</f>
        <v>0</v>
      </c>
      <c r="AL50" s="71"/>
      <c r="AM50" s="64">
        <f>IF(AL50=8.7,1,0)</f>
        <v>0</v>
      </c>
      <c r="AN50" s="1">
        <v>2</v>
      </c>
      <c r="AO50" s="1">
        <f>IF(AN50=2,1,0)</f>
        <v>1</v>
      </c>
      <c r="AP50" s="1">
        <v>1</v>
      </c>
      <c r="AQ50" s="34">
        <f>IF(AP50=3,1,0)</f>
        <v>0</v>
      </c>
      <c r="AR50" s="1">
        <v>1</v>
      </c>
      <c r="AS50" s="34">
        <f>IF(AR50=2,1,0)</f>
        <v>0</v>
      </c>
      <c r="AT50" s="1">
        <v>3</v>
      </c>
      <c r="AU50" s="34">
        <f>IF(AT50=1,1,0)</f>
        <v>0</v>
      </c>
      <c r="AV50" s="71"/>
      <c r="AW50" s="64">
        <f>IF(AND(AV50&gt;255,AV50&lt;265),1,0)</f>
        <v>0</v>
      </c>
      <c r="AX50" s="1">
        <v>3</v>
      </c>
      <c r="AY50" s="34">
        <f>IF(AX50=3,1,0)</f>
        <v>1</v>
      </c>
      <c r="AZ50" s="1">
        <v>2</v>
      </c>
      <c r="BA50" s="34">
        <f>IF(AZ50=1,1,0)</f>
        <v>0</v>
      </c>
      <c r="BB50" s="1">
        <v>2</v>
      </c>
      <c r="BC50" s="34">
        <f>IF(BB50=2,1,0)</f>
        <v>1</v>
      </c>
      <c r="BD50" s="71">
        <v>3</v>
      </c>
      <c r="BE50" s="64">
        <f>IF(BD50=5,1,0)</f>
        <v>0</v>
      </c>
      <c r="BF50" s="1">
        <v>3</v>
      </c>
      <c r="BG50" s="34">
        <f>IF(BF50=1,1,0)</f>
        <v>0</v>
      </c>
      <c r="BH50" s="1">
        <v>3</v>
      </c>
      <c r="BI50" s="34">
        <f>IF(BH50=1,1,0)</f>
        <v>0</v>
      </c>
      <c r="BJ50" s="1">
        <v>3</v>
      </c>
      <c r="BK50" s="1">
        <f>IF(BJ50=1,1,0)</f>
        <v>0</v>
      </c>
      <c r="BL50" s="1">
        <v>1</v>
      </c>
      <c r="BM50" s="34">
        <f>IF(BL50=3,1,0)</f>
        <v>0</v>
      </c>
      <c r="BN50" s="1">
        <v>3</v>
      </c>
      <c r="BO50" s="34">
        <f>IF(BN50=1,1,0)</f>
        <v>0</v>
      </c>
      <c r="BP50" s="85"/>
      <c r="BQ50" s="71">
        <f>IF(AND(BP50&gt;1450,BP50&lt;1500),1,0)</f>
        <v>0</v>
      </c>
    </row>
    <row r="51" spans="1:69" ht="15">
      <c r="A51" s="3" t="s">
        <v>106</v>
      </c>
      <c r="B51" s="3" t="s">
        <v>15</v>
      </c>
      <c r="C51" s="3" t="s">
        <v>107</v>
      </c>
      <c r="D51" s="3">
        <v>7</v>
      </c>
      <c r="E51" s="7">
        <v>0.6923611111111111</v>
      </c>
      <c r="F51" s="4" t="s">
        <v>108</v>
      </c>
      <c r="G51" s="5">
        <f>K51+M51+O51+Q51+S51+U51+W51+Y51+AA51+AC51+AE51+AG51+AI51+AK51+AM51+AO51+AQ51+AS51+AU51+AW51+AY51+BA51+BC51+BE51+BG51+BI51+BK51+BM51+BO51+BQ51</f>
        <v>12</v>
      </c>
      <c r="H51" s="35">
        <f>G51/30*100</f>
        <v>40</v>
      </c>
      <c r="I51" s="5"/>
      <c r="J51" s="5">
        <v>2</v>
      </c>
      <c r="K51" s="34">
        <f>IF(J51=2,1,0)</f>
        <v>1</v>
      </c>
      <c r="L51" s="5">
        <v>3</v>
      </c>
      <c r="M51" s="34">
        <f>IF(L51=3,1,0)</f>
        <v>1</v>
      </c>
      <c r="N51" s="5">
        <v>3</v>
      </c>
      <c r="O51" s="34">
        <f>IF(N51=2,1,0)</f>
        <v>0</v>
      </c>
      <c r="P51" s="5">
        <v>2</v>
      </c>
      <c r="Q51" s="34">
        <f>IF(P51=2,1,0)</f>
        <v>1</v>
      </c>
      <c r="R51" s="5">
        <v>1</v>
      </c>
      <c r="S51" s="34">
        <f>IF(R51=4,1,0)</f>
        <v>0</v>
      </c>
      <c r="T51" s="5">
        <v>2</v>
      </c>
      <c r="U51" s="34">
        <f>IF(T51=2,1,0)</f>
        <v>1</v>
      </c>
      <c r="V51" s="5">
        <v>1</v>
      </c>
      <c r="W51" s="34">
        <f>IF(V51=1,1,0)</f>
        <v>1</v>
      </c>
      <c r="X51" s="5">
        <v>2</v>
      </c>
      <c r="Y51" s="34">
        <f>IF(X51=2,1,0)</f>
        <v>1</v>
      </c>
      <c r="Z51" s="5">
        <v>1</v>
      </c>
      <c r="AA51" s="34">
        <f>IF(Z51=1,1,0)</f>
        <v>1</v>
      </c>
      <c r="AB51" s="5">
        <v>3</v>
      </c>
      <c r="AC51" s="34">
        <f>IF(AB51=1,1,0)</f>
        <v>0</v>
      </c>
      <c r="AD51" s="5">
        <v>1</v>
      </c>
      <c r="AE51" s="34">
        <f>IF(AD51=3,1,0)</f>
        <v>0</v>
      </c>
      <c r="AF51" s="5">
        <v>3</v>
      </c>
      <c r="AG51" s="34">
        <f>IF(AF51=2,1,0)</f>
        <v>0</v>
      </c>
      <c r="AH51" s="5">
        <v>1</v>
      </c>
      <c r="AI51" s="34">
        <f>IF(AH51=2,1,0)</f>
        <v>0</v>
      </c>
      <c r="AJ51" s="5">
        <v>1</v>
      </c>
      <c r="AK51" s="34">
        <f>IF(AJ51=1,1,0)</f>
        <v>1</v>
      </c>
      <c r="AL51" s="66">
        <v>98</v>
      </c>
      <c r="AM51" s="64">
        <f>IF(AL51=8.7,1,0)</f>
        <v>0</v>
      </c>
      <c r="AN51" s="5">
        <v>2</v>
      </c>
      <c r="AO51" s="1">
        <f>IF(AN51=2,1,0)</f>
        <v>1</v>
      </c>
      <c r="AP51" s="5">
        <v>2</v>
      </c>
      <c r="AQ51" s="34">
        <f>IF(AP51=3,1,0)</f>
        <v>0</v>
      </c>
      <c r="AR51" s="5">
        <v>3</v>
      </c>
      <c r="AS51" s="34">
        <f>IF(AR51=2,1,0)</f>
        <v>0</v>
      </c>
      <c r="AT51" s="5">
        <v>1</v>
      </c>
      <c r="AU51" s="34">
        <f>IF(AT51=1,1,0)</f>
        <v>1</v>
      </c>
      <c r="AV51" s="66">
        <v>15</v>
      </c>
      <c r="AW51" s="64">
        <f>IF(AND(AV51&gt;255,AV51&lt;265),1,0)</f>
        <v>0</v>
      </c>
      <c r="AX51" s="5">
        <v>1</v>
      </c>
      <c r="AY51" s="34">
        <f>IF(AX51=3,1,0)</f>
        <v>0</v>
      </c>
      <c r="AZ51" s="5">
        <v>2</v>
      </c>
      <c r="BA51" s="34">
        <f>IF(AZ51=1,1,0)</f>
        <v>0</v>
      </c>
      <c r="BB51" s="5">
        <v>1</v>
      </c>
      <c r="BC51" s="34">
        <f>IF(BB51=2,1,0)</f>
        <v>0</v>
      </c>
      <c r="BD51" s="66">
        <v>1</v>
      </c>
      <c r="BE51" s="64">
        <f>IF(BD51=5,1,0)</f>
        <v>0</v>
      </c>
      <c r="BF51" s="5">
        <v>1</v>
      </c>
      <c r="BG51" s="34">
        <f>IF(BF51=1,1,0)</f>
        <v>1</v>
      </c>
      <c r="BH51" s="5">
        <v>1</v>
      </c>
      <c r="BI51" s="34">
        <f>IF(BH51=1,1,0)</f>
        <v>1</v>
      </c>
      <c r="BJ51" s="5">
        <v>3</v>
      </c>
      <c r="BK51" s="1">
        <f>IF(BJ51=1,1,0)</f>
        <v>0</v>
      </c>
      <c r="BL51" s="5">
        <v>2</v>
      </c>
      <c r="BM51" s="34">
        <f>IF(BL51=3,1,0)</f>
        <v>0</v>
      </c>
      <c r="BN51" s="5">
        <v>2</v>
      </c>
      <c r="BO51" s="34">
        <f>IF(BN51=1,1,0)</f>
        <v>0</v>
      </c>
      <c r="BP51" s="84">
        <v>1846</v>
      </c>
      <c r="BQ51" s="71">
        <f>IF(AND(BP51&gt;1450,BP51&lt;1500),1,0)</f>
        <v>0</v>
      </c>
    </row>
    <row r="52" spans="1:69" ht="15">
      <c r="A52" s="3" t="s">
        <v>8</v>
      </c>
      <c r="B52" s="3" t="s">
        <v>6</v>
      </c>
      <c r="C52" s="3" t="s">
        <v>9</v>
      </c>
      <c r="D52" s="3">
        <v>7</v>
      </c>
      <c r="E52" s="7">
        <v>0.6548611111111111</v>
      </c>
      <c r="F52" s="4" t="s">
        <v>10</v>
      </c>
      <c r="G52" s="5">
        <f>K52+M52+O52+Q52+S52+U52+W52+Y52+AA52+AC52+AE52+AG52+AI52+AK52+AM52+AO52+AQ52+AS52+AU52+AW52+AY52+BA52+BC52+BE52+BG52+BI52+BK52+BM52+BO52+BQ52</f>
        <v>11</v>
      </c>
      <c r="H52" s="35">
        <f>G52/30*100</f>
        <v>36.666666666666664</v>
      </c>
      <c r="I52" s="5"/>
      <c r="J52" s="5">
        <v>2</v>
      </c>
      <c r="K52" s="34">
        <f>IF(J52=2,1,0)</f>
        <v>1</v>
      </c>
      <c r="L52" s="5">
        <v>2</v>
      </c>
      <c r="M52" s="34">
        <f>IF(L52=3,1,0)</f>
        <v>0</v>
      </c>
      <c r="N52" s="5">
        <v>3</v>
      </c>
      <c r="O52" s="34">
        <f>IF(N52=2,1,0)</f>
        <v>0</v>
      </c>
      <c r="P52" s="5">
        <v>2</v>
      </c>
      <c r="Q52" s="34">
        <f>IF(P52=2,1,0)</f>
        <v>1</v>
      </c>
      <c r="R52" s="5">
        <v>4</v>
      </c>
      <c r="S52" s="34">
        <f>IF(R52=4,1,0)</f>
        <v>1</v>
      </c>
      <c r="T52" s="5">
        <v>4</v>
      </c>
      <c r="U52" s="34">
        <f>IF(T52=2,1,0)</f>
        <v>0</v>
      </c>
      <c r="V52" s="5">
        <v>1</v>
      </c>
      <c r="W52" s="34">
        <f>IF(V52=1,1,0)</f>
        <v>1</v>
      </c>
      <c r="X52" s="5">
        <v>1</v>
      </c>
      <c r="Y52" s="34">
        <f>IF(X52=2,1,0)</f>
        <v>0</v>
      </c>
      <c r="Z52" s="5">
        <v>2</v>
      </c>
      <c r="AA52" s="34">
        <f>IF(Z52=1,1,0)</f>
        <v>0</v>
      </c>
      <c r="AB52" s="5">
        <v>2</v>
      </c>
      <c r="AC52" s="34">
        <f>IF(AB52=1,1,0)</f>
        <v>0</v>
      </c>
      <c r="AD52" s="5">
        <v>3</v>
      </c>
      <c r="AE52" s="34">
        <f>IF(AD52=3,1,0)</f>
        <v>1</v>
      </c>
      <c r="AF52" s="5">
        <v>3</v>
      </c>
      <c r="AG52" s="34">
        <f>IF(AF52=2,1,0)</f>
        <v>0</v>
      </c>
      <c r="AH52" s="5">
        <v>1</v>
      </c>
      <c r="AI52" s="34">
        <f>IF(AH52=2,1,0)</f>
        <v>0</v>
      </c>
      <c r="AJ52" s="5">
        <v>1</v>
      </c>
      <c r="AK52" s="34">
        <f>IF(AJ52=1,1,0)</f>
        <v>1</v>
      </c>
      <c r="AL52" s="66">
        <v>6</v>
      </c>
      <c r="AM52" s="64">
        <f>IF(AL52=8.7,1,0)</f>
        <v>0</v>
      </c>
      <c r="AN52" s="5">
        <v>2</v>
      </c>
      <c r="AO52" s="1">
        <f>IF(AN52=2,1,0)</f>
        <v>1</v>
      </c>
      <c r="AP52" s="5">
        <v>2</v>
      </c>
      <c r="AQ52" s="34">
        <f>IF(AP52=3,1,0)</f>
        <v>0</v>
      </c>
      <c r="AR52" s="5">
        <v>2</v>
      </c>
      <c r="AS52" s="34">
        <f>IF(AR52=2,1,0)</f>
        <v>1</v>
      </c>
      <c r="AT52" s="5">
        <v>1</v>
      </c>
      <c r="AU52" s="34">
        <f>IF(AT52=1,1,0)</f>
        <v>1</v>
      </c>
      <c r="AV52" s="66">
        <v>70</v>
      </c>
      <c r="AW52" s="64">
        <f>IF(AND(AV52&gt;255,AV52&lt;265),1,0)</f>
        <v>0</v>
      </c>
      <c r="AX52" s="5">
        <v>3</v>
      </c>
      <c r="AY52" s="34">
        <f>IF(AX52=3,1,0)</f>
        <v>1</v>
      </c>
      <c r="AZ52" s="5">
        <v>2</v>
      </c>
      <c r="BA52" s="34">
        <f>IF(AZ52=1,1,0)</f>
        <v>0</v>
      </c>
      <c r="BB52" s="5">
        <v>1</v>
      </c>
      <c r="BC52" s="34">
        <f>IF(BB52=2,1,0)</f>
        <v>0</v>
      </c>
      <c r="BD52" s="66">
        <v>5</v>
      </c>
      <c r="BE52" s="64">
        <f>IF(BD52=5,1,0)</f>
        <v>1</v>
      </c>
      <c r="BF52" s="5">
        <v>2</v>
      </c>
      <c r="BG52" s="34">
        <f>IF(BF52=1,1,0)</f>
        <v>0</v>
      </c>
      <c r="BH52" s="5">
        <v>4</v>
      </c>
      <c r="BI52" s="34">
        <f>IF(BH52=1,1,0)</f>
        <v>0</v>
      </c>
      <c r="BJ52" s="5">
        <v>2</v>
      </c>
      <c r="BK52" s="1">
        <f>IF(BJ52=1,1,0)</f>
        <v>0</v>
      </c>
      <c r="BL52" s="5">
        <v>1</v>
      </c>
      <c r="BM52" s="34">
        <f>IF(BL52=3,1,0)</f>
        <v>0</v>
      </c>
      <c r="BN52" s="5">
        <v>3</v>
      </c>
      <c r="BO52" s="34">
        <f>IF(BN52=1,1,0)</f>
        <v>0</v>
      </c>
      <c r="BP52" s="84">
        <v>10</v>
      </c>
      <c r="BQ52" s="71">
        <f>IF(AND(BP52&gt;1450,BP52&lt;1500),1,0)</f>
        <v>0</v>
      </c>
    </row>
    <row r="53" spans="1:69" ht="15">
      <c r="A53" s="3" t="s">
        <v>11</v>
      </c>
      <c r="B53" s="3" t="s">
        <v>6</v>
      </c>
      <c r="C53" s="3" t="s">
        <v>12</v>
      </c>
      <c r="D53" s="3">
        <v>7</v>
      </c>
      <c r="E53" s="7">
        <v>0.65</v>
      </c>
      <c r="F53" s="4" t="s">
        <v>13</v>
      </c>
      <c r="G53" s="5">
        <f>K53+M53+O53+Q53+S53+U53+W53+Y53+AA53+AC53+AE53+AG53+AI53+AK53+AM53+AO53+AQ53+AS53+AU53+AW53+AY53+BA53+BC53+BE53+BG53+BI53+BK53+BM53+BO53+BQ53</f>
        <v>11</v>
      </c>
      <c r="H53" s="35">
        <f>G53/30*100</f>
        <v>36.666666666666664</v>
      </c>
      <c r="I53" s="5"/>
      <c r="J53" s="5">
        <v>2</v>
      </c>
      <c r="K53" s="34">
        <f>IF(J53=2,1,0)</f>
        <v>1</v>
      </c>
      <c r="L53" s="5">
        <v>2</v>
      </c>
      <c r="M53" s="34">
        <f>IF(L53=3,1,0)</f>
        <v>0</v>
      </c>
      <c r="N53" s="5">
        <v>3</v>
      </c>
      <c r="O53" s="34">
        <f>IF(N53=2,1,0)</f>
        <v>0</v>
      </c>
      <c r="P53" s="5">
        <v>2</v>
      </c>
      <c r="Q53" s="34">
        <f>IF(P53=2,1,0)</f>
        <v>1</v>
      </c>
      <c r="R53" s="5">
        <v>4</v>
      </c>
      <c r="S53" s="34">
        <f>IF(R53=4,1,0)</f>
        <v>1</v>
      </c>
      <c r="T53" s="5">
        <v>2</v>
      </c>
      <c r="U53" s="34">
        <f>IF(T53=2,1,0)</f>
        <v>1</v>
      </c>
      <c r="V53" s="5">
        <v>1</v>
      </c>
      <c r="W53" s="34">
        <f>IF(V53=1,1,0)</f>
        <v>1</v>
      </c>
      <c r="X53" s="5">
        <v>1</v>
      </c>
      <c r="Y53" s="34">
        <f>IF(X53=2,1,0)</f>
        <v>0</v>
      </c>
      <c r="Z53" s="5">
        <v>1</v>
      </c>
      <c r="AA53" s="34">
        <f>IF(Z53=1,1,0)</f>
        <v>1</v>
      </c>
      <c r="AB53" s="5">
        <v>3</v>
      </c>
      <c r="AC53" s="34">
        <f>IF(AB53=1,1,0)</f>
        <v>0</v>
      </c>
      <c r="AD53" s="5">
        <v>1</v>
      </c>
      <c r="AE53" s="34">
        <f>IF(AD53=3,1,0)</f>
        <v>0</v>
      </c>
      <c r="AF53" s="5">
        <v>2</v>
      </c>
      <c r="AG53" s="34">
        <f>IF(AF53=2,1,0)</f>
        <v>1</v>
      </c>
      <c r="AH53" s="5">
        <v>3</v>
      </c>
      <c r="AI53" s="34">
        <f>IF(AH53=2,1,0)</f>
        <v>0</v>
      </c>
      <c r="AJ53" s="5">
        <v>4</v>
      </c>
      <c r="AK53" s="34">
        <f>IF(AJ53=1,1,0)</f>
        <v>0</v>
      </c>
      <c r="AL53" s="66">
        <v>14</v>
      </c>
      <c r="AM53" s="64">
        <f>IF(AL53=8.7,1,0)</f>
        <v>0</v>
      </c>
      <c r="AN53" s="5">
        <v>2</v>
      </c>
      <c r="AO53" s="1">
        <f>IF(AN53=2,1,0)</f>
        <v>1</v>
      </c>
      <c r="AP53" s="5">
        <v>2</v>
      </c>
      <c r="AQ53" s="34">
        <f>IF(AP53=3,1,0)</f>
        <v>0</v>
      </c>
      <c r="AR53" s="5">
        <v>2</v>
      </c>
      <c r="AS53" s="34">
        <f>IF(AR53=2,1,0)</f>
        <v>1</v>
      </c>
      <c r="AT53" s="5">
        <v>3</v>
      </c>
      <c r="AU53" s="34">
        <f>IF(AT53=1,1,0)</f>
        <v>0</v>
      </c>
      <c r="AV53" s="66">
        <v>3000</v>
      </c>
      <c r="AW53" s="64">
        <f>IF(AND(AV53&gt;255,AV53&lt;265),1,0)</f>
        <v>0</v>
      </c>
      <c r="AX53" s="5">
        <v>3</v>
      </c>
      <c r="AY53" s="34">
        <f>IF(AX53=3,1,0)</f>
        <v>1</v>
      </c>
      <c r="AZ53" s="5">
        <v>3</v>
      </c>
      <c r="BA53" s="34">
        <f>IF(AZ53=1,1,0)</f>
        <v>0</v>
      </c>
      <c r="BB53" s="5">
        <v>3</v>
      </c>
      <c r="BC53" s="34">
        <f>IF(BB53=2,1,0)</f>
        <v>0</v>
      </c>
      <c r="BD53" s="66">
        <v>45</v>
      </c>
      <c r="BE53" s="64">
        <f>IF(BD53=5,1,0)</f>
        <v>0</v>
      </c>
      <c r="BF53" s="5">
        <v>1</v>
      </c>
      <c r="BG53" s="34">
        <f>IF(BF53=1,1,0)</f>
        <v>1</v>
      </c>
      <c r="BH53" s="5">
        <v>3</v>
      </c>
      <c r="BI53" s="34">
        <f>IF(BH53=1,1,0)</f>
        <v>0</v>
      </c>
      <c r="BJ53" s="5">
        <v>2</v>
      </c>
      <c r="BK53" s="1">
        <f>IF(BJ53=1,1,0)</f>
        <v>0</v>
      </c>
      <c r="BL53" s="5">
        <v>2</v>
      </c>
      <c r="BM53" s="34">
        <f>IF(BL53=3,1,0)</f>
        <v>0</v>
      </c>
      <c r="BN53" s="5">
        <v>2</v>
      </c>
      <c r="BO53" s="34">
        <f>IF(BN53=1,1,0)</f>
        <v>0</v>
      </c>
      <c r="BP53" s="84">
        <v>350</v>
      </c>
      <c r="BQ53" s="71">
        <f>IF(AND(BP53&gt;1450,BP53&lt;1500),1,0)</f>
        <v>0</v>
      </c>
    </row>
    <row r="54" spans="1:69" ht="15">
      <c r="A54" s="3" t="s">
        <v>22</v>
      </c>
      <c r="B54" s="3" t="s">
        <v>176</v>
      </c>
      <c r="C54" s="3" t="s">
        <v>23</v>
      </c>
      <c r="D54">
        <v>7</v>
      </c>
      <c r="E54" s="8">
        <v>0.6604166666666667</v>
      </c>
      <c r="F54" s="4" t="s">
        <v>21</v>
      </c>
      <c r="G54" s="5">
        <f>K54+M54+O54+Q54+S54+U54+W54+Y54+AA54+AC54+AE54+AG54+AI54+AK54+AM54+AO54+AQ54+AS54+AU54+AW54+AY54+BA54+BC54+BE54+BG54+BI54+BK54+BM54+BO54+BQ54</f>
        <v>10</v>
      </c>
      <c r="H54" s="35">
        <f>G54/30*100</f>
        <v>33.33333333333333</v>
      </c>
      <c r="I54" s="1"/>
      <c r="J54" s="1">
        <v>2</v>
      </c>
      <c r="K54" s="34">
        <f>IF(J54=2,1,0)</f>
        <v>1</v>
      </c>
      <c r="L54" s="1">
        <v>3</v>
      </c>
      <c r="M54" s="34">
        <f>IF(L54=3,1,0)</f>
        <v>1</v>
      </c>
      <c r="N54" s="1">
        <v>3</v>
      </c>
      <c r="O54" s="34">
        <f>IF(N54=2,1,0)</f>
        <v>0</v>
      </c>
      <c r="P54" s="1">
        <v>1</v>
      </c>
      <c r="Q54" s="34">
        <f>IF(P54=2,1,0)</f>
        <v>0</v>
      </c>
      <c r="R54" s="1">
        <v>4</v>
      </c>
      <c r="S54" s="34">
        <f>IF(R54=4,1,0)</f>
        <v>1</v>
      </c>
      <c r="T54" s="1">
        <v>3</v>
      </c>
      <c r="U54" s="34">
        <f>IF(T54=2,1,0)</f>
        <v>0</v>
      </c>
      <c r="V54" s="1">
        <v>1</v>
      </c>
      <c r="W54" s="34">
        <f>IF(V54=1,1,0)</f>
        <v>1</v>
      </c>
      <c r="X54" s="1">
        <v>3</v>
      </c>
      <c r="Y54" s="34">
        <f>IF(X54=2,1,0)</f>
        <v>0</v>
      </c>
      <c r="Z54" s="1">
        <v>1</v>
      </c>
      <c r="AA54" s="34">
        <f>IF(Z54=1,1,0)</f>
        <v>1</v>
      </c>
      <c r="AB54" s="1">
        <v>1</v>
      </c>
      <c r="AC54" s="34">
        <f>IF(AB54=1,1,0)</f>
        <v>1</v>
      </c>
      <c r="AD54" s="1">
        <v>1</v>
      </c>
      <c r="AE54" s="34">
        <f>IF(AD54=3,1,0)</f>
        <v>0</v>
      </c>
      <c r="AF54" s="1">
        <v>2</v>
      </c>
      <c r="AG54" s="34">
        <f>IF(AF54=2,1,0)</f>
        <v>1</v>
      </c>
      <c r="AH54" s="1">
        <v>2</v>
      </c>
      <c r="AI54" s="34">
        <f>IF(AH54=2,1,0)</f>
        <v>1</v>
      </c>
      <c r="AJ54" s="1">
        <v>4</v>
      </c>
      <c r="AK54" s="34">
        <f>IF(AJ54=1,1,0)</f>
        <v>0</v>
      </c>
      <c r="AL54" s="71">
        <v>5</v>
      </c>
      <c r="AM54" s="64">
        <f>IF(AL54=8.7,1,0)</f>
        <v>0</v>
      </c>
      <c r="AN54" s="1">
        <v>3</v>
      </c>
      <c r="AO54" s="1">
        <f>IF(AN54=2,1,0)</f>
        <v>0</v>
      </c>
      <c r="AP54" s="1">
        <v>2</v>
      </c>
      <c r="AQ54" s="34">
        <f>IF(AP54=3,1,0)</f>
        <v>0</v>
      </c>
      <c r="AR54" s="1">
        <v>4</v>
      </c>
      <c r="AS54" s="34">
        <f>IF(AR54=2,1,0)</f>
        <v>0</v>
      </c>
      <c r="AT54" s="1">
        <v>3</v>
      </c>
      <c r="AU54" s="34">
        <f>IF(AT54=1,1,0)</f>
        <v>0</v>
      </c>
      <c r="AV54" s="71"/>
      <c r="AW54" s="64">
        <f>IF(AND(AV54&gt;255,AV54&lt;265),1,0)</f>
        <v>0</v>
      </c>
      <c r="AX54" s="1">
        <v>3</v>
      </c>
      <c r="AY54" s="34">
        <f>IF(AX54=3,1,0)</f>
        <v>1</v>
      </c>
      <c r="AZ54" s="1">
        <v>2</v>
      </c>
      <c r="BA54" s="34">
        <f>IF(AZ54=1,1,0)</f>
        <v>0</v>
      </c>
      <c r="BB54" s="1">
        <v>3</v>
      </c>
      <c r="BC54" s="34">
        <f>IF(BB54=2,1,0)</f>
        <v>0</v>
      </c>
      <c r="BD54" s="71">
        <v>1.7</v>
      </c>
      <c r="BE54" s="64">
        <f>IF(BD54=5,1,0)</f>
        <v>0</v>
      </c>
      <c r="BF54" s="1">
        <v>2</v>
      </c>
      <c r="BG54" s="34">
        <f>IF(BF54=1,1,0)</f>
        <v>0</v>
      </c>
      <c r="BH54" s="1">
        <v>1</v>
      </c>
      <c r="BI54" s="34">
        <f>IF(BH54=1,1,0)</f>
        <v>1</v>
      </c>
      <c r="BJ54" s="1">
        <v>3</v>
      </c>
      <c r="BK54" s="1">
        <f>IF(BJ54=1,1,0)</f>
        <v>0</v>
      </c>
      <c r="BL54" s="1">
        <v>2</v>
      </c>
      <c r="BM54" s="34">
        <f>IF(BL54=3,1,0)</f>
        <v>0</v>
      </c>
      <c r="BN54" s="1">
        <v>3</v>
      </c>
      <c r="BO54" s="34">
        <f>IF(BN54=1,1,0)</f>
        <v>0</v>
      </c>
      <c r="BP54" s="85">
        <v>5</v>
      </c>
      <c r="BQ54" s="71">
        <f>IF(AND(BP54&gt;1450,BP54&lt;1500),1,0)</f>
        <v>0</v>
      </c>
    </row>
    <row r="55" spans="1:69" ht="15">
      <c r="A55" s="18" t="s">
        <v>163</v>
      </c>
      <c r="B55" s="18" t="s">
        <v>6</v>
      </c>
      <c r="C55" s="18" t="s">
        <v>167</v>
      </c>
      <c r="D55" s="18">
        <v>7</v>
      </c>
      <c r="E55" s="8">
        <v>0.6638888888888889</v>
      </c>
      <c r="F55" s="4"/>
      <c r="G55" s="5">
        <f>K55+M55+O55+Q55+S55+U55+W55+Y55+AA55+AC55+AE55+AG55+AI55+AK55+AM55+AO55+AQ55+AS55+AU55+AW55+AY55+BA55+BC55+BE55+BG55+BI55+BK55+BM55+BO55+BQ55</f>
        <v>9</v>
      </c>
      <c r="H55" s="35">
        <f>G55/30*100</f>
        <v>30</v>
      </c>
      <c r="I55" s="1"/>
      <c r="J55" s="1">
        <v>2</v>
      </c>
      <c r="K55" s="34">
        <f>IF(J55=2,1,0)</f>
        <v>1</v>
      </c>
      <c r="L55" s="1">
        <v>2</v>
      </c>
      <c r="M55" s="34">
        <f>IF(L55=3,1,0)</f>
        <v>0</v>
      </c>
      <c r="N55" s="1">
        <v>3</v>
      </c>
      <c r="O55" s="34">
        <f>IF(N55=2,1,0)</f>
        <v>0</v>
      </c>
      <c r="P55" s="1">
        <v>2</v>
      </c>
      <c r="Q55" s="34">
        <f>IF(P55=2,1,0)</f>
        <v>1</v>
      </c>
      <c r="R55" s="1">
        <v>2</v>
      </c>
      <c r="S55" s="34">
        <f>IF(R55=4,1,0)</f>
        <v>0</v>
      </c>
      <c r="T55" s="1">
        <v>2</v>
      </c>
      <c r="U55" s="34">
        <f>IF(T55=2,1,0)</f>
        <v>1</v>
      </c>
      <c r="V55" s="1">
        <v>1</v>
      </c>
      <c r="W55" s="34">
        <f>IF(V55=1,1,0)</f>
        <v>1</v>
      </c>
      <c r="X55" s="1">
        <v>1</v>
      </c>
      <c r="Y55" s="34">
        <f>IF(X55=2,1,0)</f>
        <v>0</v>
      </c>
      <c r="Z55" s="1">
        <v>2</v>
      </c>
      <c r="AA55" s="34">
        <f>IF(Z55=1,1,0)</f>
        <v>0</v>
      </c>
      <c r="AB55" s="1">
        <v>3</v>
      </c>
      <c r="AC55" s="34">
        <f>IF(AB55=1,1,0)</f>
        <v>0</v>
      </c>
      <c r="AD55" s="1">
        <v>2</v>
      </c>
      <c r="AE55" s="34">
        <f>IF(AD55=3,1,0)</f>
        <v>0</v>
      </c>
      <c r="AF55" s="1">
        <v>2</v>
      </c>
      <c r="AG55" s="34">
        <f>IF(AF55=2,1,0)</f>
        <v>1</v>
      </c>
      <c r="AH55" s="1">
        <v>2</v>
      </c>
      <c r="AI55" s="34">
        <f>IF(AH55=2,1,0)</f>
        <v>1</v>
      </c>
      <c r="AJ55" s="1">
        <v>4</v>
      </c>
      <c r="AK55" s="34">
        <f>IF(AJ55=1,1,0)</f>
        <v>0</v>
      </c>
      <c r="AL55" s="71">
        <v>47</v>
      </c>
      <c r="AM55" s="64">
        <f>IF(AL55=8.7,1,0)</f>
        <v>0</v>
      </c>
      <c r="AN55" s="1">
        <v>3</v>
      </c>
      <c r="AO55" s="1">
        <f>IF(AN55=2,1,0)</f>
        <v>0</v>
      </c>
      <c r="AP55" s="1">
        <v>2</v>
      </c>
      <c r="AQ55" s="34">
        <f>IF(AP55=3,1,0)</f>
        <v>0</v>
      </c>
      <c r="AR55" s="1">
        <v>1</v>
      </c>
      <c r="AS55" s="34">
        <f>IF(AR55=2,1,0)</f>
        <v>0</v>
      </c>
      <c r="AT55" s="1">
        <v>3</v>
      </c>
      <c r="AU55" s="34">
        <f>IF(AT55=1,1,0)</f>
        <v>0</v>
      </c>
      <c r="AV55" s="71" t="s">
        <v>166</v>
      </c>
      <c r="AW55" s="64">
        <f>IF(AND(AV55&gt;255,AV55&lt;265),1,0)</f>
        <v>0</v>
      </c>
      <c r="AX55" s="1">
        <v>3</v>
      </c>
      <c r="AY55" s="34">
        <f>IF(AX55=3,1,0)</f>
        <v>1</v>
      </c>
      <c r="AZ55" s="1">
        <v>2</v>
      </c>
      <c r="BA55" s="34">
        <f>IF(AZ55=1,1,0)</f>
        <v>0</v>
      </c>
      <c r="BB55" s="1">
        <v>3</v>
      </c>
      <c r="BC55" s="34">
        <f>IF(BB55=2,1,0)</f>
        <v>0</v>
      </c>
      <c r="BD55" s="71">
        <v>37</v>
      </c>
      <c r="BE55" s="64">
        <f>IF(BD55=5,1,0)</f>
        <v>0</v>
      </c>
      <c r="BF55" s="1">
        <v>3</v>
      </c>
      <c r="BG55" s="34">
        <f>IF(BF55=1,1,0)</f>
        <v>0</v>
      </c>
      <c r="BH55" s="1">
        <v>3</v>
      </c>
      <c r="BI55" s="34">
        <f>IF(BH55=1,1,0)</f>
        <v>0</v>
      </c>
      <c r="BJ55" s="1">
        <v>3</v>
      </c>
      <c r="BK55" s="1">
        <f>IF(BJ55=1,1,0)</f>
        <v>0</v>
      </c>
      <c r="BL55" s="1">
        <v>3</v>
      </c>
      <c r="BM55" s="34">
        <f>IF(BL55=3,1,0)</f>
        <v>1</v>
      </c>
      <c r="BN55" s="1">
        <v>1</v>
      </c>
      <c r="BO55" s="34">
        <f>IF(BN55=1,1,0)</f>
        <v>1</v>
      </c>
      <c r="BP55" s="85">
        <v>30</v>
      </c>
      <c r="BQ55" s="71">
        <f>IF(AND(BP55&gt;1450,BP55&lt;1500),1,0)</f>
        <v>0</v>
      </c>
    </row>
    <row r="56" spans="1:69" ht="15">
      <c r="A56" s="3" t="s">
        <v>87</v>
      </c>
      <c r="B56" s="3" t="s">
        <v>6</v>
      </c>
      <c r="C56" s="3" t="s">
        <v>88</v>
      </c>
      <c r="D56" s="3">
        <v>7</v>
      </c>
      <c r="E56" s="40">
        <v>0.6847222222222222</v>
      </c>
      <c r="F56" s="4" t="s">
        <v>89</v>
      </c>
      <c r="G56" s="5">
        <f>K56+M56+O56+Q56+S56+U56+W56+Y56+AA56+AC56+AE56+AG56+AI56+AK56+AM56+AO56+AQ56+AS56+AU56+AW56+AY56+BA56+BC56+BE56+BG56+BI56+BK56+BM56+BO56+BQ56</f>
        <v>8</v>
      </c>
      <c r="H56" s="35">
        <f>G56/30*100</f>
        <v>26.666666666666668</v>
      </c>
      <c r="I56" s="5"/>
      <c r="J56" s="5">
        <v>2</v>
      </c>
      <c r="K56" s="34">
        <f>IF(J56=2,1,0)</f>
        <v>1</v>
      </c>
      <c r="L56" s="5">
        <v>2</v>
      </c>
      <c r="M56" s="34">
        <f>IF(L56=3,1,0)</f>
        <v>0</v>
      </c>
      <c r="N56" s="5">
        <v>1</v>
      </c>
      <c r="O56" s="34">
        <f>IF(N56=2,1,0)</f>
        <v>0</v>
      </c>
      <c r="P56" s="5">
        <v>3</v>
      </c>
      <c r="Q56" s="34">
        <f>IF(P56=2,1,0)</f>
        <v>0</v>
      </c>
      <c r="R56" s="5">
        <v>4</v>
      </c>
      <c r="S56" s="34">
        <f>IF(R56=4,1,0)</f>
        <v>1</v>
      </c>
      <c r="T56" s="5">
        <v>2</v>
      </c>
      <c r="U56" s="34">
        <f>IF(T56=2,1,0)</f>
        <v>1</v>
      </c>
      <c r="V56" s="5">
        <v>3</v>
      </c>
      <c r="W56" s="34">
        <f>IF(V56=1,1,0)</f>
        <v>0</v>
      </c>
      <c r="X56" s="5">
        <v>1</v>
      </c>
      <c r="Y56" s="34">
        <f>IF(X56=2,1,0)</f>
        <v>0</v>
      </c>
      <c r="Z56" s="5">
        <v>2</v>
      </c>
      <c r="AA56" s="34">
        <f>IF(Z56=1,1,0)</f>
        <v>0</v>
      </c>
      <c r="AB56" s="5">
        <v>3</v>
      </c>
      <c r="AC56" s="34">
        <f>IF(AB56=1,1,0)</f>
        <v>0</v>
      </c>
      <c r="AD56" s="5">
        <v>2</v>
      </c>
      <c r="AE56" s="34">
        <f>IF(AD56=3,1,0)</f>
        <v>0</v>
      </c>
      <c r="AF56" s="5">
        <v>2</v>
      </c>
      <c r="AG56" s="34">
        <f>IF(AF56=2,1,0)</f>
        <v>1</v>
      </c>
      <c r="AH56" s="5">
        <v>2</v>
      </c>
      <c r="AI56" s="34">
        <f>IF(AH56=2,1,0)</f>
        <v>1</v>
      </c>
      <c r="AJ56" s="5">
        <v>4</v>
      </c>
      <c r="AK56" s="34">
        <f>IF(AJ56=1,1,0)</f>
        <v>0</v>
      </c>
      <c r="AL56" s="66">
        <v>78.4</v>
      </c>
      <c r="AM56" s="64">
        <f>IF(AL56=8.7,1,0)</f>
        <v>0</v>
      </c>
      <c r="AN56" s="5">
        <v>2</v>
      </c>
      <c r="AO56" s="1">
        <f>IF(AN56=2,1,0)</f>
        <v>1</v>
      </c>
      <c r="AP56" s="5">
        <v>2</v>
      </c>
      <c r="AQ56" s="34">
        <f>IF(AP56=3,1,0)</f>
        <v>0</v>
      </c>
      <c r="AR56" s="5">
        <v>1</v>
      </c>
      <c r="AS56" s="34">
        <f>IF(AR56=2,1,0)</f>
        <v>0</v>
      </c>
      <c r="AT56" s="5">
        <v>2</v>
      </c>
      <c r="AU56" s="34">
        <f>IF(AT56=1,1,0)</f>
        <v>0</v>
      </c>
      <c r="AV56" s="66">
        <v>300000</v>
      </c>
      <c r="AW56" s="64">
        <f>IF(AND(AV56&gt;255,AV56&lt;265),1,0)</f>
        <v>0</v>
      </c>
      <c r="AX56" s="5">
        <v>3</v>
      </c>
      <c r="AY56" s="34">
        <f>IF(AX56=3,1,0)</f>
        <v>1</v>
      </c>
      <c r="AZ56" s="5">
        <v>3</v>
      </c>
      <c r="BA56" s="34">
        <f>IF(AZ56=1,1,0)</f>
        <v>0</v>
      </c>
      <c r="BB56" s="5">
        <v>2</v>
      </c>
      <c r="BC56" s="34">
        <f>IF(BB56=2,1,0)</f>
        <v>1</v>
      </c>
      <c r="BD56" s="66">
        <v>3</v>
      </c>
      <c r="BE56" s="64">
        <f>IF(BD56=5,1,0)</f>
        <v>0</v>
      </c>
      <c r="BF56" s="5">
        <v>3</v>
      </c>
      <c r="BG56" s="34">
        <f>IF(BF56=1,1,0)</f>
        <v>0</v>
      </c>
      <c r="BH56" s="5">
        <v>3</v>
      </c>
      <c r="BI56" s="34">
        <f>IF(BH56=1,1,0)</f>
        <v>0</v>
      </c>
      <c r="BJ56" s="5">
        <v>3</v>
      </c>
      <c r="BK56" s="1">
        <f>IF(BJ56=1,1,0)</f>
        <v>0</v>
      </c>
      <c r="BL56" s="5">
        <v>1</v>
      </c>
      <c r="BM56" s="34">
        <f>IF(BL56=3,1,0)</f>
        <v>0</v>
      </c>
      <c r="BN56" s="5">
        <v>3</v>
      </c>
      <c r="BO56" s="34">
        <f>IF(BN56=1,1,0)</f>
        <v>0</v>
      </c>
      <c r="BP56" s="84">
        <v>52000</v>
      </c>
      <c r="BQ56" s="71">
        <f>IF(AND(BP56&gt;1450,BP56&lt;1500),1,0)</f>
        <v>0</v>
      </c>
    </row>
    <row r="57" spans="1:69" s="2" customFormat="1" ht="15">
      <c r="A57" s="21" t="s">
        <v>90</v>
      </c>
      <c r="B57" s="21" t="s">
        <v>6</v>
      </c>
      <c r="C57" s="21" t="s">
        <v>88</v>
      </c>
      <c r="D57" s="21">
        <v>7</v>
      </c>
      <c r="E57" s="52">
        <v>0.6847222222222222</v>
      </c>
      <c r="F57" s="21" t="s">
        <v>89</v>
      </c>
      <c r="G57" s="5">
        <f>K57+M57+O57+Q57+S57+U57+W57+Y57+AA57+AC57+AE57+AG57+AI57+AK57+AM57+AO57+AQ57+AS57+AU57+AW57+AY57+BA57+BC57+BE57+BG57+BI57+BK57+BM57+BO57+BQ57</f>
        <v>8</v>
      </c>
      <c r="H57" s="35">
        <f>G57/30*100</f>
        <v>26.666666666666668</v>
      </c>
      <c r="I57" s="57"/>
      <c r="J57" s="57">
        <v>2</v>
      </c>
      <c r="K57" s="34">
        <f>IF(J57=2,1,0)</f>
        <v>1</v>
      </c>
      <c r="L57" s="57">
        <v>2</v>
      </c>
      <c r="M57" s="34">
        <f>IF(L57=3,1,0)</f>
        <v>0</v>
      </c>
      <c r="N57" s="57">
        <v>1</v>
      </c>
      <c r="O57" s="34">
        <f>IF(N57=2,1,0)</f>
        <v>0</v>
      </c>
      <c r="P57" s="57">
        <v>3</v>
      </c>
      <c r="Q57" s="34">
        <f>IF(P57=2,1,0)</f>
        <v>0</v>
      </c>
      <c r="R57" s="57">
        <v>4</v>
      </c>
      <c r="S57" s="34">
        <f>IF(R57=4,1,0)</f>
        <v>1</v>
      </c>
      <c r="T57" s="57">
        <v>2</v>
      </c>
      <c r="U57" s="34">
        <f>IF(T57=2,1,0)</f>
        <v>1</v>
      </c>
      <c r="V57" s="57">
        <v>3</v>
      </c>
      <c r="W57" s="34">
        <f>IF(V57=1,1,0)</f>
        <v>0</v>
      </c>
      <c r="X57" s="57">
        <v>1</v>
      </c>
      <c r="Y57" s="34">
        <f>IF(X57=2,1,0)</f>
        <v>0</v>
      </c>
      <c r="Z57" s="57">
        <v>2</v>
      </c>
      <c r="AA57" s="34">
        <f>IF(Z57=1,1,0)</f>
        <v>0</v>
      </c>
      <c r="AB57" s="57">
        <v>3</v>
      </c>
      <c r="AC57" s="34">
        <f>IF(AB57=1,1,0)</f>
        <v>0</v>
      </c>
      <c r="AD57" s="57">
        <v>2</v>
      </c>
      <c r="AE57" s="34">
        <f>IF(AD57=3,1,0)</f>
        <v>0</v>
      </c>
      <c r="AF57" s="57">
        <v>2</v>
      </c>
      <c r="AG57" s="34">
        <f>IF(AF57=2,1,0)</f>
        <v>1</v>
      </c>
      <c r="AH57" s="57">
        <v>2</v>
      </c>
      <c r="AI57" s="34">
        <f>IF(AH57=2,1,0)</f>
        <v>1</v>
      </c>
      <c r="AJ57" s="57">
        <v>4</v>
      </c>
      <c r="AK57" s="34">
        <f>IF(AJ57=1,1,0)</f>
        <v>0</v>
      </c>
      <c r="AL57" s="78">
        <v>78.4</v>
      </c>
      <c r="AM57" s="64">
        <f>IF(AL57=8.7,1,0)</f>
        <v>0</v>
      </c>
      <c r="AN57" s="57">
        <v>2</v>
      </c>
      <c r="AO57" s="1">
        <f>IF(AN57=2,1,0)</f>
        <v>1</v>
      </c>
      <c r="AP57" s="57">
        <v>2</v>
      </c>
      <c r="AQ57" s="34">
        <f>IF(AP57=3,1,0)</f>
        <v>0</v>
      </c>
      <c r="AR57" s="57">
        <v>1</v>
      </c>
      <c r="AS57" s="34">
        <f>IF(AR57=2,1,0)</f>
        <v>0</v>
      </c>
      <c r="AT57" s="57">
        <v>2</v>
      </c>
      <c r="AU57" s="34">
        <f>IF(AT57=1,1,0)</f>
        <v>0</v>
      </c>
      <c r="AV57" s="78">
        <v>300000</v>
      </c>
      <c r="AW57" s="64">
        <f>IF(AND(AV57&gt;255,AV57&lt;265),1,0)</f>
        <v>0</v>
      </c>
      <c r="AX57" s="57">
        <v>3</v>
      </c>
      <c r="AY57" s="34">
        <f>IF(AX57=3,1,0)</f>
        <v>1</v>
      </c>
      <c r="AZ57" s="57">
        <v>3</v>
      </c>
      <c r="BA57" s="34">
        <f>IF(AZ57=1,1,0)</f>
        <v>0</v>
      </c>
      <c r="BB57" s="57">
        <v>2</v>
      </c>
      <c r="BC57" s="34">
        <f>IF(BB57=2,1,0)</f>
        <v>1</v>
      </c>
      <c r="BD57" s="78">
        <v>3</v>
      </c>
      <c r="BE57" s="64">
        <f>IF(BD57=5,1,0)</f>
        <v>0</v>
      </c>
      <c r="BF57" s="57">
        <v>3</v>
      </c>
      <c r="BG57" s="34">
        <f>IF(BF57=1,1,0)</f>
        <v>0</v>
      </c>
      <c r="BH57" s="57">
        <v>3</v>
      </c>
      <c r="BI57" s="34">
        <f>IF(BH57=1,1,0)</f>
        <v>0</v>
      </c>
      <c r="BJ57" s="57">
        <v>3</v>
      </c>
      <c r="BK57" s="1">
        <f>IF(BJ57=1,1,0)</f>
        <v>0</v>
      </c>
      <c r="BL57" s="57">
        <v>1</v>
      </c>
      <c r="BM57" s="34">
        <f>IF(BL57=3,1,0)</f>
        <v>0</v>
      </c>
      <c r="BN57" s="57">
        <v>3</v>
      </c>
      <c r="BO57" s="34">
        <f>IF(BN57=1,1,0)</f>
        <v>0</v>
      </c>
      <c r="BP57" s="89">
        <v>52000</v>
      </c>
      <c r="BQ57" s="71">
        <f>IF(AND(BP57&gt;1450,BP57&lt;1500),1,0)</f>
        <v>0</v>
      </c>
    </row>
    <row r="58" spans="1:69" ht="15">
      <c r="A58" s="31" t="s">
        <v>164</v>
      </c>
      <c r="B58" s="31" t="s">
        <v>6</v>
      </c>
      <c r="C58" s="31" t="s">
        <v>156</v>
      </c>
      <c r="D58" s="31">
        <v>7</v>
      </c>
      <c r="E58" s="53">
        <v>0.6520833333333333</v>
      </c>
      <c r="F58" s="32"/>
      <c r="G58" s="55">
        <f>K58+M58+O58+Q58+S58+U58+W58+Y58+AA58+AC58+AE58+AG58+AI58+AK58+AM58+AO58+AQ58+AS58+AU58+AW58+AY58+BA58+BC58+BE58+BG58+BI58+BK58+BM58+BO58+BQ58</f>
        <v>8</v>
      </c>
      <c r="H58" s="60">
        <f>G58/30*100</f>
        <v>26.666666666666668</v>
      </c>
      <c r="I58" s="58"/>
      <c r="J58" s="79">
        <v>2</v>
      </c>
      <c r="K58" s="80">
        <f>IF(J58=2,1,0)</f>
        <v>1</v>
      </c>
      <c r="L58" s="79">
        <v>1</v>
      </c>
      <c r="M58" s="80">
        <f>IF(L58=3,1,0)</f>
        <v>0</v>
      </c>
      <c r="N58" s="79">
        <v>2</v>
      </c>
      <c r="O58" s="80">
        <f>IF(N58=2,1,0)</f>
        <v>1</v>
      </c>
      <c r="P58" s="79">
        <v>2</v>
      </c>
      <c r="Q58" s="80">
        <f>IF(P58=2,1,0)</f>
        <v>1</v>
      </c>
      <c r="R58" s="79">
        <v>2</v>
      </c>
      <c r="S58" s="80">
        <f>IF(R58=4,1,0)</f>
        <v>0</v>
      </c>
      <c r="T58" s="79">
        <v>2</v>
      </c>
      <c r="U58" s="80">
        <f>IF(T58=2,1,0)</f>
        <v>1</v>
      </c>
      <c r="V58" s="79">
        <v>3</v>
      </c>
      <c r="W58" s="80">
        <f>IF(V58=1,1,0)</f>
        <v>0</v>
      </c>
      <c r="X58" s="79">
        <v>2</v>
      </c>
      <c r="Y58" s="80">
        <f>IF(X58=2,1,0)</f>
        <v>1</v>
      </c>
      <c r="Z58" s="79">
        <v>3</v>
      </c>
      <c r="AA58" s="80">
        <f>IF(Z58=1,1,0)</f>
        <v>0</v>
      </c>
      <c r="AB58" s="79">
        <v>3</v>
      </c>
      <c r="AC58" s="80">
        <f>IF(AB58=1,1,0)</f>
        <v>0</v>
      </c>
      <c r="AD58" s="79">
        <v>2</v>
      </c>
      <c r="AE58" s="80">
        <f>IF(AD58=3,1,0)</f>
        <v>0</v>
      </c>
      <c r="AF58" s="79">
        <v>1</v>
      </c>
      <c r="AG58" s="80">
        <f>IF(AF58=2,1,0)</f>
        <v>0</v>
      </c>
      <c r="AH58" s="79">
        <v>1</v>
      </c>
      <c r="AI58" s="80">
        <f>IF(AH58=2,1,0)</f>
        <v>0</v>
      </c>
      <c r="AJ58" s="79">
        <v>3</v>
      </c>
      <c r="AK58" s="80">
        <f>IF(AJ58=1,1,0)</f>
        <v>0</v>
      </c>
      <c r="AL58" s="81">
        <v>78.4</v>
      </c>
      <c r="AM58" s="82">
        <f>IF(AL58=8.7,1,0)</f>
        <v>0</v>
      </c>
      <c r="AN58" s="79">
        <v>3</v>
      </c>
      <c r="AO58" s="58">
        <f>IF(AN58=2,1,0)</f>
        <v>0</v>
      </c>
      <c r="AP58" s="79">
        <v>1</v>
      </c>
      <c r="AQ58" s="80">
        <f>IF(AP58=3,1,0)</f>
        <v>0</v>
      </c>
      <c r="AR58" s="79">
        <v>1</v>
      </c>
      <c r="AS58" s="80">
        <f>IF(AR58=2,1,0)</f>
        <v>0</v>
      </c>
      <c r="AT58" s="79">
        <v>3</v>
      </c>
      <c r="AU58" s="80">
        <f>IF(AT58=1,1,0)</f>
        <v>0</v>
      </c>
      <c r="AV58" s="81">
        <v>3000</v>
      </c>
      <c r="AW58" s="82">
        <f>IF(AND(AV58&gt;255,AV58&lt;265),1,0)</f>
        <v>0</v>
      </c>
      <c r="AX58" s="79">
        <v>3</v>
      </c>
      <c r="AY58" s="80">
        <f>IF(AX58=3,1,0)</f>
        <v>1</v>
      </c>
      <c r="AZ58" s="79">
        <v>2</v>
      </c>
      <c r="BA58" s="80">
        <f>IF(AZ58=1,1,0)</f>
        <v>0</v>
      </c>
      <c r="BB58" s="79">
        <v>3</v>
      </c>
      <c r="BC58" s="80">
        <f>IF(BB58=2,1,0)</f>
        <v>0</v>
      </c>
      <c r="BD58" s="81">
        <v>2</v>
      </c>
      <c r="BE58" s="82">
        <f>IF(BD58=5,1,0)</f>
        <v>0</v>
      </c>
      <c r="BF58" s="79">
        <v>1</v>
      </c>
      <c r="BG58" s="80">
        <f>IF(BF58=1,1,0)</f>
        <v>1</v>
      </c>
      <c r="BH58" s="79">
        <v>2</v>
      </c>
      <c r="BI58" s="80">
        <f>IF(BH58=1,1,0)</f>
        <v>0</v>
      </c>
      <c r="BJ58" s="79">
        <v>1</v>
      </c>
      <c r="BK58" s="58">
        <f>IF(BJ58=1,1,0)</f>
        <v>1</v>
      </c>
      <c r="BL58" s="79">
        <v>1</v>
      </c>
      <c r="BM58" s="80">
        <f>IF(BL58=3,1,0)</f>
        <v>0</v>
      </c>
      <c r="BN58" s="79">
        <v>3</v>
      </c>
      <c r="BO58" s="80">
        <f>IF(BN58=1,1,0)</f>
        <v>0</v>
      </c>
      <c r="BP58" s="90">
        <v>120</v>
      </c>
      <c r="BQ58" s="71">
        <f>IF(AND(BP58&gt;1450,BP58&lt;1500),1,0)</f>
        <v>0</v>
      </c>
    </row>
    <row r="59" spans="1:69" ht="15">
      <c r="A59" s="4" t="s">
        <v>67</v>
      </c>
      <c r="B59" s="3" t="s">
        <v>6</v>
      </c>
      <c r="C59" s="4" t="s">
        <v>66</v>
      </c>
      <c r="D59" s="4">
        <v>7</v>
      </c>
      <c r="E59" s="8">
        <v>0.6805555555555555</v>
      </c>
      <c r="F59" s="4" t="s">
        <v>26</v>
      </c>
      <c r="G59" s="5">
        <f>K59+M59+O59+Q59+S59+U59+W59+Y59+AA59+AC59+AE59+AG59+AI59+AK59+AM59+AO59+AQ59+AS59+AU59+AW59+AY59+BA59+BC59+BE59+BG59+BI59+BK59+BM59+BO59+BQ59</f>
        <v>7</v>
      </c>
      <c r="H59" s="35">
        <f>G59/30*100</f>
        <v>23.333333333333332</v>
      </c>
      <c r="I59" s="1"/>
      <c r="J59" s="1">
        <v>2</v>
      </c>
      <c r="K59" s="5">
        <f>IF(J59=2,1,0)</f>
        <v>1</v>
      </c>
      <c r="L59" s="1">
        <v>2</v>
      </c>
      <c r="M59" s="5">
        <f>IF(L59=3,1,0)</f>
        <v>0</v>
      </c>
      <c r="N59" s="1">
        <v>2</v>
      </c>
      <c r="O59" s="5">
        <f>IF(N59=2,1,0)</f>
        <v>1</v>
      </c>
      <c r="P59" s="1">
        <v>1</v>
      </c>
      <c r="Q59" s="5">
        <f>IF(P59=2,1,0)</f>
        <v>0</v>
      </c>
      <c r="R59" s="1">
        <v>3</v>
      </c>
      <c r="S59" s="5">
        <f>IF(R59=4,1,0)</f>
        <v>0</v>
      </c>
      <c r="T59" s="1">
        <v>3</v>
      </c>
      <c r="U59" s="5">
        <f>IF(T59=2,1,0)</f>
        <v>0</v>
      </c>
      <c r="V59" s="1">
        <v>1</v>
      </c>
      <c r="W59" s="5">
        <f>IF(V59=1,1,0)</f>
        <v>1</v>
      </c>
      <c r="X59" s="1">
        <v>1</v>
      </c>
      <c r="Y59" s="5">
        <f>IF(X59=2,1,0)</f>
        <v>0</v>
      </c>
      <c r="Z59" s="1">
        <v>3</v>
      </c>
      <c r="AA59" s="5">
        <f>IF(Z59=1,1,0)</f>
        <v>0</v>
      </c>
      <c r="AB59" s="1">
        <v>2</v>
      </c>
      <c r="AC59" s="5">
        <f>IF(AB59=1,1,0)</f>
        <v>0</v>
      </c>
      <c r="AD59" s="1">
        <v>2</v>
      </c>
      <c r="AE59" s="5">
        <f>IF(AD59=3,1,0)</f>
        <v>0</v>
      </c>
      <c r="AF59" s="1">
        <v>1</v>
      </c>
      <c r="AG59" s="5">
        <f>IF(AF59=2,1,0)</f>
        <v>0</v>
      </c>
      <c r="AH59" s="1">
        <v>3</v>
      </c>
      <c r="AI59" s="5">
        <f>IF(AH59=2,1,0)</f>
        <v>0</v>
      </c>
      <c r="AJ59" s="1">
        <v>2</v>
      </c>
      <c r="AK59" s="5">
        <f>IF(AJ59=1,1,0)</f>
        <v>0</v>
      </c>
      <c r="AL59" s="71">
        <v>1</v>
      </c>
      <c r="AM59" s="66">
        <f>IF(AL59=8.7,1,0)</f>
        <v>0</v>
      </c>
      <c r="AN59" s="1">
        <v>1</v>
      </c>
      <c r="AO59" s="1">
        <f>IF(AN59=2,1,0)</f>
        <v>0</v>
      </c>
      <c r="AP59" s="1">
        <v>3</v>
      </c>
      <c r="AQ59" s="5">
        <f>IF(AP59=3,1,0)</f>
        <v>1</v>
      </c>
      <c r="AR59" s="1">
        <v>2</v>
      </c>
      <c r="AS59" s="5">
        <f>IF(AR59=2,1,0)</f>
        <v>1</v>
      </c>
      <c r="AT59" s="1">
        <v>2</v>
      </c>
      <c r="AU59" s="5">
        <f>IF(AT59=1,1,0)</f>
        <v>0</v>
      </c>
      <c r="AV59" s="71">
        <v>2</v>
      </c>
      <c r="AW59" s="66">
        <f>IF(AND(AV59&gt;255,AV59&lt;265),1,0)</f>
        <v>0</v>
      </c>
      <c r="AX59" s="1">
        <v>1</v>
      </c>
      <c r="AY59" s="5">
        <f>IF(AX59=3,1,0)</f>
        <v>0</v>
      </c>
      <c r="AZ59" s="1">
        <v>3</v>
      </c>
      <c r="BA59" s="5">
        <f>IF(AZ59=1,1,0)</f>
        <v>0</v>
      </c>
      <c r="BB59" s="1">
        <v>2</v>
      </c>
      <c r="BC59" s="5">
        <f>IF(BB59=2,1,0)</f>
        <v>1</v>
      </c>
      <c r="BD59" s="71">
        <v>1</v>
      </c>
      <c r="BE59" s="66">
        <f>IF(BD59=5,1,0)</f>
        <v>0</v>
      </c>
      <c r="BF59" s="1">
        <v>3</v>
      </c>
      <c r="BG59" s="5">
        <f>IF(BF59=1,1,0)</f>
        <v>0</v>
      </c>
      <c r="BH59" s="1">
        <v>1</v>
      </c>
      <c r="BI59" s="5">
        <f>IF(BH59=1,1,0)</f>
        <v>1</v>
      </c>
      <c r="BJ59" s="1">
        <v>2</v>
      </c>
      <c r="BK59" s="1">
        <f>IF(BJ59=1,1,0)</f>
        <v>0</v>
      </c>
      <c r="BL59" s="1">
        <v>2</v>
      </c>
      <c r="BM59" s="5">
        <f>IF(BL59=3,1,0)</f>
        <v>0</v>
      </c>
      <c r="BN59" s="1">
        <v>3</v>
      </c>
      <c r="BO59" s="5">
        <f>IF(BN59=1,1,0)</f>
        <v>0</v>
      </c>
      <c r="BP59" s="85">
        <v>1</v>
      </c>
      <c r="BQ59" s="71">
        <f>IF(AND(BP59&gt;1450,BP59&lt;1500),1,0)</f>
        <v>0</v>
      </c>
    </row>
    <row r="60" spans="1:69" ht="15">
      <c r="A60" s="3" t="s">
        <v>91</v>
      </c>
      <c r="B60" s="3" t="s">
        <v>6</v>
      </c>
      <c r="C60" s="3" t="s">
        <v>92</v>
      </c>
      <c r="D60" s="3">
        <v>7</v>
      </c>
      <c r="E60" s="7">
        <v>0.6854166666666667</v>
      </c>
      <c r="F60" s="4" t="s">
        <v>26</v>
      </c>
      <c r="G60" s="5">
        <f>K60+M60+O60+Q60+S60+U60+W60+Y60+AA60+AC60+AE60+AG60+AI60+AK60+AM60+AO60+AQ60+AS60+AU60+AW60+AY60+BA60+BC60+BE60+BG60+BI60+BK60+BM60+BO60+BQ60</f>
        <v>6</v>
      </c>
      <c r="H60" s="35">
        <f>G60/30*100</f>
        <v>20</v>
      </c>
      <c r="I60" s="5"/>
      <c r="J60" s="5">
        <v>3</v>
      </c>
      <c r="K60" s="5">
        <f>IF(J60=2,1,0)</f>
        <v>0</v>
      </c>
      <c r="L60" s="5">
        <v>2</v>
      </c>
      <c r="M60" s="5">
        <f>IF(L60=3,1,0)</f>
        <v>0</v>
      </c>
      <c r="N60" s="5">
        <v>2</v>
      </c>
      <c r="O60" s="5">
        <f>IF(N60=2,1,0)</f>
        <v>1</v>
      </c>
      <c r="P60" s="5">
        <v>3</v>
      </c>
      <c r="Q60" s="5">
        <f>IF(P60=2,1,0)</f>
        <v>0</v>
      </c>
      <c r="R60" s="5">
        <v>1</v>
      </c>
      <c r="S60" s="5">
        <f>IF(R60=4,1,0)</f>
        <v>0</v>
      </c>
      <c r="T60" s="5">
        <v>1</v>
      </c>
      <c r="U60" s="5">
        <f>IF(T60=2,1,0)</f>
        <v>0</v>
      </c>
      <c r="V60" s="5">
        <v>2</v>
      </c>
      <c r="W60" s="5">
        <f>IF(V60=1,1,0)</f>
        <v>0</v>
      </c>
      <c r="X60" s="5">
        <v>1</v>
      </c>
      <c r="Y60" s="5">
        <f>IF(X60=2,1,0)</f>
        <v>0</v>
      </c>
      <c r="Z60" s="5">
        <v>3</v>
      </c>
      <c r="AA60" s="5">
        <f>IF(Z60=1,1,0)</f>
        <v>0</v>
      </c>
      <c r="AB60" s="5">
        <v>3</v>
      </c>
      <c r="AC60" s="5">
        <f>IF(AB60=1,1,0)</f>
        <v>0</v>
      </c>
      <c r="AD60" s="5">
        <v>3</v>
      </c>
      <c r="AE60" s="5">
        <f>IF(AD60=3,1,0)</f>
        <v>1</v>
      </c>
      <c r="AF60" s="5">
        <v>2</v>
      </c>
      <c r="AG60" s="5">
        <f>IF(AF60=2,1,0)</f>
        <v>1</v>
      </c>
      <c r="AH60" s="5">
        <v>3</v>
      </c>
      <c r="AI60" s="5">
        <f>IF(AH60=2,1,0)</f>
        <v>0</v>
      </c>
      <c r="AJ60" s="5">
        <v>4</v>
      </c>
      <c r="AK60" s="5">
        <f>IF(AJ60=1,1,0)</f>
        <v>0</v>
      </c>
      <c r="AL60" s="66">
        <v>235.2</v>
      </c>
      <c r="AM60" s="66">
        <f>IF(AL60=8.7,1,0)</f>
        <v>0</v>
      </c>
      <c r="AN60" s="5">
        <v>2</v>
      </c>
      <c r="AO60" s="1">
        <f>IF(AN60=2,1,0)</f>
        <v>1</v>
      </c>
      <c r="AP60" s="5">
        <v>2</v>
      </c>
      <c r="AQ60" s="5">
        <f>IF(AP60=3,1,0)</f>
        <v>0</v>
      </c>
      <c r="AR60" s="5">
        <v>3</v>
      </c>
      <c r="AS60" s="5">
        <f>IF(AR60=2,1,0)</f>
        <v>0</v>
      </c>
      <c r="AT60" s="5">
        <v>3</v>
      </c>
      <c r="AU60" s="5">
        <f>IF(AT60=1,1,0)</f>
        <v>0</v>
      </c>
      <c r="AV60" s="66">
        <v>3</v>
      </c>
      <c r="AW60" s="66">
        <f>IF(AND(AV60&gt;255,AV60&lt;265),1,0)</f>
        <v>0</v>
      </c>
      <c r="AX60" s="5">
        <v>2</v>
      </c>
      <c r="AY60" s="5">
        <f>IF(AX60=3,1,0)</f>
        <v>0</v>
      </c>
      <c r="AZ60" s="5">
        <v>3</v>
      </c>
      <c r="BA60" s="5">
        <f>IF(AZ60=1,1,0)</f>
        <v>0</v>
      </c>
      <c r="BB60" s="5">
        <v>2</v>
      </c>
      <c r="BC60" s="5">
        <f>IF(BB60=2,1,0)</f>
        <v>1</v>
      </c>
      <c r="BD60" s="66">
        <v>4</v>
      </c>
      <c r="BE60" s="66">
        <f>IF(BD60=5,1,0)</f>
        <v>0</v>
      </c>
      <c r="BF60" s="5">
        <v>3</v>
      </c>
      <c r="BG60" s="5">
        <f>IF(BF60=1,1,0)</f>
        <v>0</v>
      </c>
      <c r="BH60" s="5">
        <v>1</v>
      </c>
      <c r="BI60" s="5">
        <f>IF(BH60=1,1,0)</f>
        <v>1</v>
      </c>
      <c r="BJ60" s="5">
        <v>3</v>
      </c>
      <c r="BK60" s="1">
        <f>IF(BJ60=1,1,0)</f>
        <v>0</v>
      </c>
      <c r="BL60" s="5">
        <v>2</v>
      </c>
      <c r="BM60" s="5">
        <f>IF(BL60=3,1,0)</f>
        <v>0</v>
      </c>
      <c r="BN60" s="5">
        <v>3</v>
      </c>
      <c r="BO60" s="5">
        <f>IF(BN60=1,1,0)</f>
        <v>0</v>
      </c>
      <c r="BP60" s="84">
        <v>52000</v>
      </c>
      <c r="BQ60" s="71">
        <f>IF(AND(BP60&gt;1450,BP60&lt;1500),1,0)</f>
        <v>0</v>
      </c>
    </row>
    <row r="61" spans="1:69" ht="15">
      <c r="A61" s="20" t="s">
        <v>142</v>
      </c>
      <c r="B61" s="20" t="s">
        <v>143</v>
      </c>
      <c r="C61" s="20" t="s">
        <v>144</v>
      </c>
      <c r="D61" s="20">
        <v>6</v>
      </c>
      <c r="E61" s="23">
        <v>0.7069444444444444</v>
      </c>
      <c r="F61" s="24" t="s">
        <v>145</v>
      </c>
      <c r="G61" s="5">
        <f>K61+M61+O61+Q61+S61+U61+W61+Y61+AA61+AC61+AE61+AG61+AI61+AK61+AM61+AO61+AQ61+AS61+AU61+AW61+AY61+BA61+BC61+BE61+BG61+BI61+BK61+BM61+BO61+BQ61</f>
        <v>23</v>
      </c>
      <c r="H61" s="35">
        <f>G61/30*100</f>
        <v>76.66666666666667</v>
      </c>
      <c r="I61" s="20"/>
      <c r="J61" s="20">
        <v>2</v>
      </c>
      <c r="K61" s="5">
        <f>IF(J61=2,1,0)</f>
        <v>1</v>
      </c>
      <c r="L61" s="20">
        <v>3</v>
      </c>
      <c r="M61" s="5">
        <f>IF(L61=3,1,0)</f>
        <v>1</v>
      </c>
      <c r="N61" s="20">
        <v>2</v>
      </c>
      <c r="O61" s="5">
        <f>IF(N61=2,1,0)</f>
        <v>1</v>
      </c>
      <c r="P61" s="20">
        <v>2</v>
      </c>
      <c r="Q61" s="5">
        <f>IF(P61=2,1,0)</f>
        <v>1</v>
      </c>
      <c r="R61" s="20">
        <v>4</v>
      </c>
      <c r="S61" s="5">
        <f>IF(R61=4,1,0)</f>
        <v>1</v>
      </c>
      <c r="T61" s="20">
        <v>2</v>
      </c>
      <c r="U61" s="5">
        <f>IF(T61=2,1,0)</f>
        <v>1</v>
      </c>
      <c r="V61" s="20">
        <v>1</v>
      </c>
      <c r="W61" s="5">
        <f>IF(V61=1,1,0)</f>
        <v>1</v>
      </c>
      <c r="X61" s="20">
        <v>2</v>
      </c>
      <c r="Y61" s="5">
        <f>IF(X61=2,1,0)</f>
        <v>1</v>
      </c>
      <c r="Z61" s="20">
        <v>1</v>
      </c>
      <c r="AA61" s="5">
        <f>IF(Z61=1,1,0)</f>
        <v>1</v>
      </c>
      <c r="AB61" s="20">
        <v>1</v>
      </c>
      <c r="AC61" s="5">
        <f>IF(AB61=1,1,0)</f>
        <v>1</v>
      </c>
      <c r="AD61" s="20">
        <v>3</v>
      </c>
      <c r="AE61" s="5">
        <f>IF(AD61=3,1,0)</f>
        <v>1</v>
      </c>
      <c r="AF61" s="20">
        <v>2</v>
      </c>
      <c r="AG61" s="5">
        <f>IF(AF61=2,1,0)</f>
        <v>1</v>
      </c>
      <c r="AH61" s="20">
        <v>2</v>
      </c>
      <c r="AI61" s="5">
        <f>IF(AH61=2,1,0)</f>
        <v>1</v>
      </c>
      <c r="AJ61" s="20">
        <v>1</v>
      </c>
      <c r="AK61" s="5">
        <f>IF(AJ61=1,1,0)</f>
        <v>1</v>
      </c>
      <c r="AL61" s="26">
        <v>88</v>
      </c>
      <c r="AM61" s="66">
        <f>IF(AL61=8.7,1,0)</f>
        <v>0</v>
      </c>
      <c r="AN61" s="20">
        <v>1</v>
      </c>
      <c r="AO61" s="1">
        <f>IF(AN61=2,1,0)</f>
        <v>0</v>
      </c>
      <c r="AP61" s="20">
        <v>3</v>
      </c>
      <c r="AQ61" s="5">
        <f>IF(AP61=3,1,0)</f>
        <v>1</v>
      </c>
      <c r="AR61" s="20">
        <v>2</v>
      </c>
      <c r="AS61" s="5">
        <f>IF(AR61=2,1,0)</f>
        <v>1</v>
      </c>
      <c r="AT61" s="20">
        <v>3</v>
      </c>
      <c r="AU61" s="5">
        <f>IF(AT61=1,1,0)</f>
        <v>0</v>
      </c>
      <c r="AV61" s="26">
        <v>400</v>
      </c>
      <c r="AW61" s="66">
        <f>IF(AND(AV61&gt;255,AV61&lt;265),1,0)</f>
        <v>0</v>
      </c>
      <c r="AX61" s="20">
        <v>3</v>
      </c>
      <c r="AY61" s="5">
        <f>IF(AX61=3,1,0)</f>
        <v>1</v>
      </c>
      <c r="AZ61" s="20">
        <v>3</v>
      </c>
      <c r="BA61" s="5">
        <f>IF(AZ61=1,1,0)</f>
        <v>0</v>
      </c>
      <c r="BB61" s="20">
        <v>2</v>
      </c>
      <c r="BC61" s="5">
        <f>IF(BB61=2,1,0)</f>
        <v>1</v>
      </c>
      <c r="BD61" s="26">
        <v>26</v>
      </c>
      <c r="BE61" s="66">
        <f>IF(BD61=5,1,0)</f>
        <v>0</v>
      </c>
      <c r="BF61" s="20">
        <v>1</v>
      </c>
      <c r="BG61" s="5">
        <f>IF(BF61=1,1,0)</f>
        <v>1</v>
      </c>
      <c r="BH61" s="20">
        <v>1</v>
      </c>
      <c r="BI61" s="5">
        <f>IF(BH61=1,1,0)</f>
        <v>1</v>
      </c>
      <c r="BJ61" s="20">
        <v>1</v>
      </c>
      <c r="BK61" s="1">
        <f>IF(BJ61=1,1,0)</f>
        <v>1</v>
      </c>
      <c r="BL61" s="20">
        <v>3</v>
      </c>
      <c r="BM61" s="5">
        <f>IF(BL61=3,1,0)</f>
        <v>1</v>
      </c>
      <c r="BN61" s="20">
        <v>1</v>
      </c>
      <c r="BO61" s="5">
        <f>IF(BN61=1,1,0)</f>
        <v>1</v>
      </c>
      <c r="BP61" s="86"/>
      <c r="BQ61" s="71">
        <f>IF(AND(BP61&gt;1450,BP61&lt;1500),1,0)</f>
        <v>0</v>
      </c>
    </row>
    <row r="62" spans="1:69" ht="15">
      <c r="A62" s="3" t="s">
        <v>96</v>
      </c>
      <c r="B62" s="3" t="s">
        <v>6</v>
      </c>
      <c r="C62" s="3" t="s">
        <v>97</v>
      </c>
      <c r="D62" s="3">
        <v>6</v>
      </c>
      <c r="E62" s="7">
        <v>0.6909722222222222</v>
      </c>
      <c r="F62" s="4" t="s">
        <v>98</v>
      </c>
      <c r="G62" s="5">
        <f>K62+M62+O62+Q62+S62+U62+W62+Y62+AA62+AC62+AE62+AG62+AI62+AK62+AM62+AO62+AQ62+AS62+AU62+AW62+AY62+BA62+BC62+BE62+BG62+BI62+BK62+BM62+BO62+BQ62</f>
        <v>17</v>
      </c>
      <c r="H62" s="35">
        <f>G62/30*100</f>
        <v>56.666666666666664</v>
      </c>
      <c r="I62" s="5"/>
      <c r="J62" s="5">
        <v>2</v>
      </c>
      <c r="K62" s="5">
        <f>IF(J62=2,1,0)</f>
        <v>1</v>
      </c>
      <c r="L62" s="5">
        <v>3</v>
      </c>
      <c r="M62" s="5">
        <f>IF(L62=3,1,0)</f>
        <v>1</v>
      </c>
      <c r="N62" s="5">
        <v>3</v>
      </c>
      <c r="O62" s="5">
        <f>IF(N62=2,1,0)</f>
        <v>0</v>
      </c>
      <c r="P62" s="5">
        <v>2</v>
      </c>
      <c r="Q62" s="5">
        <f>IF(P62=2,1,0)</f>
        <v>1</v>
      </c>
      <c r="R62" s="5">
        <v>4</v>
      </c>
      <c r="S62" s="5">
        <f>IF(R62=4,1,0)</f>
        <v>1</v>
      </c>
      <c r="T62" s="5">
        <v>1</v>
      </c>
      <c r="U62" s="5">
        <f>IF(T62=2,1,0)</f>
        <v>0</v>
      </c>
      <c r="V62" s="5">
        <v>1</v>
      </c>
      <c r="W62" s="5">
        <f>IF(V62=1,1,0)</f>
        <v>1</v>
      </c>
      <c r="X62" s="5">
        <v>1</v>
      </c>
      <c r="Y62" s="5">
        <f>IF(X62=2,1,0)</f>
        <v>0</v>
      </c>
      <c r="Z62" s="5">
        <v>1</v>
      </c>
      <c r="AA62" s="5">
        <f>IF(Z62=1,1,0)</f>
        <v>1</v>
      </c>
      <c r="AB62" s="5">
        <v>3</v>
      </c>
      <c r="AC62" s="5">
        <f>IF(AB62=1,1,0)</f>
        <v>0</v>
      </c>
      <c r="AD62" s="5">
        <v>3</v>
      </c>
      <c r="AE62" s="5">
        <f>IF(AD62=3,1,0)</f>
        <v>1</v>
      </c>
      <c r="AF62" s="5">
        <v>2</v>
      </c>
      <c r="AG62" s="5">
        <f>IF(AF62=2,1,0)</f>
        <v>1</v>
      </c>
      <c r="AH62" s="5">
        <v>1</v>
      </c>
      <c r="AI62" s="5">
        <f>IF(AH62=2,1,0)</f>
        <v>0</v>
      </c>
      <c r="AJ62" s="5">
        <v>4</v>
      </c>
      <c r="AK62" s="5">
        <f>IF(AJ62=1,1,0)</f>
        <v>0</v>
      </c>
      <c r="AL62" s="66">
        <v>2.4</v>
      </c>
      <c r="AM62" s="66">
        <f>IF(AL62=8.7,1,0)</f>
        <v>0</v>
      </c>
      <c r="AN62" s="5">
        <v>1</v>
      </c>
      <c r="AO62" s="1">
        <f>IF(AN62=2,1,0)</f>
        <v>0</v>
      </c>
      <c r="AP62" s="5">
        <v>3</v>
      </c>
      <c r="AQ62" s="5">
        <f>IF(AP62=3,1,0)</f>
        <v>1</v>
      </c>
      <c r="AR62" s="5">
        <v>2</v>
      </c>
      <c r="AS62" s="5">
        <f>IF(AR62=2,1,0)</f>
        <v>1</v>
      </c>
      <c r="AT62" s="5">
        <v>1</v>
      </c>
      <c r="AU62" s="5">
        <f>IF(AT62=1,1,0)</f>
        <v>1</v>
      </c>
      <c r="AV62" s="66">
        <v>270</v>
      </c>
      <c r="AW62" s="66">
        <f>IF(AND(AV62&gt;255,AV62&lt;265),1,0)</f>
        <v>0</v>
      </c>
      <c r="AX62" s="5">
        <v>3</v>
      </c>
      <c r="AY62" s="5">
        <f>IF(AX62=3,1,0)</f>
        <v>1</v>
      </c>
      <c r="AZ62" s="5">
        <v>1</v>
      </c>
      <c r="BA62" s="5">
        <f>IF(AZ62=1,1,0)</f>
        <v>1</v>
      </c>
      <c r="BB62" s="5">
        <v>2</v>
      </c>
      <c r="BC62" s="5">
        <f>IF(BB62=2,1,0)</f>
        <v>1</v>
      </c>
      <c r="BD62" s="66">
        <v>4</v>
      </c>
      <c r="BE62" s="66">
        <f>IF(BD62=5,1,0)</f>
        <v>0</v>
      </c>
      <c r="BF62" s="5">
        <v>1</v>
      </c>
      <c r="BG62" s="5">
        <f>IF(BF62=1,1,0)</f>
        <v>1</v>
      </c>
      <c r="BH62" s="5">
        <v>1</v>
      </c>
      <c r="BI62" s="5">
        <f>IF(BH62=1,1,0)</f>
        <v>1</v>
      </c>
      <c r="BJ62" s="5">
        <v>3</v>
      </c>
      <c r="BK62" s="1">
        <f>IF(BJ62=1,1,0)</f>
        <v>0</v>
      </c>
      <c r="BL62" s="5">
        <v>2</v>
      </c>
      <c r="BM62" s="5">
        <f>IF(BL62=3,1,0)</f>
        <v>0</v>
      </c>
      <c r="BN62" s="5">
        <v>1</v>
      </c>
      <c r="BO62" s="5">
        <f>IF(BN62=1,1,0)</f>
        <v>1</v>
      </c>
      <c r="BP62" s="84">
        <v>6</v>
      </c>
      <c r="BQ62" s="71">
        <f>IF(AND(BP62&gt;1450,BP62&lt;1500),1,0)</f>
        <v>0</v>
      </c>
    </row>
    <row r="63" spans="1:69" ht="15">
      <c r="A63" s="3" t="s">
        <v>124</v>
      </c>
      <c r="B63" s="3" t="s">
        <v>125</v>
      </c>
      <c r="C63" s="3" t="s">
        <v>126</v>
      </c>
      <c r="D63" s="3">
        <v>6</v>
      </c>
      <c r="E63" s="7">
        <v>0.6958333333333333</v>
      </c>
      <c r="F63" s="4"/>
      <c r="G63" s="5">
        <f>K63+M63+O63+Q63+S63+U63+W63+Y63+AA63+AC63+AE63+AG63+AI63+AK63+AM63+AO63+AQ63+AS63+AU63+AW63+AY63+BA63+BC63+BE63+BG63+BI63+BK63+BM63+BO63+BQ63</f>
        <v>13</v>
      </c>
      <c r="H63" s="35">
        <f>G63/30*100</f>
        <v>43.333333333333336</v>
      </c>
      <c r="I63" s="5"/>
      <c r="J63" s="5">
        <v>2</v>
      </c>
      <c r="K63" s="5">
        <f>IF(J63=2,1,0)</f>
        <v>1</v>
      </c>
      <c r="L63" s="5">
        <v>2</v>
      </c>
      <c r="M63" s="5">
        <f>IF(L63=3,1,0)</f>
        <v>0</v>
      </c>
      <c r="N63" s="5">
        <v>2</v>
      </c>
      <c r="O63" s="5">
        <f>IF(N63=2,1,0)</f>
        <v>1</v>
      </c>
      <c r="P63" s="5">
        <v>2</v>
      </c>
      <c r="Q63" s="5">
        <f>IF(P63=2,1,0)</f>
        <v>1</v>
      </c>
      <c r="R63" s="5">
        <v>4</v>
      </c>
      <c r="S63" s="5">
        <f>IF(R63=4,1,0)</f>
        <v>1</v>
      </c>
      <c r="T63" s="5">
        <v>3</v>
      </c>
      <c r="U63" s="5">
        <f>IF(T63=2,1,0)</f>
        <v>0</v>
      </c>
      <c r="V63" s="5">
        <v>1</v>
      </c>
      <c r="W63" s="5">
        <f>IF(V63=1,1,0)</f>
        <v>1</v>
      </c>
      <c r="X63" s="5">
        <v>1</v>
      </c>
      <c r="Y63" s="5">
        <f>IF(X63=2,1,0)</f>
        <v>0</v>
      </c>
      <c r="Z63" s="5">
        <v>1</v>
      </c>
      <c r="AA63" s="5">
        <f>IF(Z63=1,1,0)</f>
        <v>1</v>
      </c>
      <c r="AB63" s="5">
        <v>3</v>
      </c>
      <c r="AC63" s="5">
        <f>IF(AB63=1,1,0)</f>
        <v>0</v>
      </c>
      <c r="AD63" s="5">
        <v>2</v>
      </c>
      <c r="AE63" s="5">
        <f>IF(AD63=3,1,0)</f>
        <v>0</v>
      </c>
      <c r="AF63" s="5">
        <v>3</v>
      </c>
      <c r="AG63" s="5">
        <f>IF(AF63=2,1,0)</f>
        <v>0</v>
      </c>
      <c r="AH63" s="5">
        <v>1</v>
      </c>
      <c r="AI63" s="5">
        <f>IF(AH63=2,1,0)</f>
        <v>0</v>
      </c>
      <c r="AJ63" s="5">
        <v>4</v>
      </c>
      <c r="AK63" s="5">
        <f>IF(AJ63=1,1,0)</f>
        <v>0</v>
      </c>
      <c r="AL63" s="66"/>
      <c r="AM63" s="66">
        <f>IF(AL63=8.7,1,0)</f>
        <v>0</v>
      </c>
      <c r="AN63" s="5">
        <v>1</v>
      </c>
      <c r="AO63" s="1">
        <f>IF(AN63=2,1,0)</f>
        <v>0</v>
      </c>
      <c r="AP63" s="5">
        <v>2</v>
      </c>
      <c r="AQ63" s="5">
        <f>IF(AP63=3,1,0)</f>
        <v>0</v>
      </c>
      <c r="AR63" s="5">
        <v>2</v>
      </c>
      <c r="AS63" s="5">
        <f>IF(AR63=2,1,0)</f>
        <v>1</v>
      </c>
      <c r="AT63" s="5">
        <v>1</v>
      </c>
      <c r="AU63" s="5">
        <f>IF(AT63=1,1,0)</f>
        <v>1</v>
      </c>
      <c r="AV63" s="66"/>
      <c r="AW63" s="66">
        <f>IF(AND(AV63&gt;255,AV63&lt;265),1,0)</f>
        <v>0</v>
      </c>
      <c r="AX63" s="5">
        <v>3</v>
      </c>
      <c r="AY63" s="5">
        <f>IF(AX63=3,1,0)</f>
        <v>1</v>
      </c>
      <c r="AZ63" s="5">
        <v>2</v>
      </c>
      <c r="BA63" s="5">
        <f>IF(AZ63=1,1,0)</f>
        <v>0</v>
      </c>
      <c r="BB63" s="5">
        <v>2</v>
      </c>
      <c r="BC63" s="5">
        <f>IF(BB63=2,1,0)</f>
        <v>1</v>
      </c>
      <c r="BD63" s="66">
        <v>1</v>
      </c>
      <c r="BE63" s="66">
        <f>IF(BD63=5,1,0)</f>
        <v>0</v>
      </c>
      <c r="BF63" s="5">
        <v>1</v>
      </c>
      <c r="BG63" s="5">
        <f>IF(BF63=1,1,0)</f>
        <v>1</v>
      </c>
      <c r="BH63" s="5">
        <v>1</v>
      </c>
      <c r="BI63" s="5">
        <f>IF(BH63=1,1,0)</f>
        <v>1</v>
      </c>
      <c r="BJ63" s="5">
        <v>3</v>
      </c>
      <c r="BK63" s="1">
        <f>IF(BJ63=1,1,0)</f>
        <v>0</v>
      </c>
      <c r="BL63" s="5">
        <v>2</v>
      </c>
      <c r="BM63" s="5">
        <f>IF(BL63=3,1,0)</f>
        <v>0</v>
      </c>
      <c r="BN63" s="5">
        <v>1</v>
      </c>
      <c r="BO63" s="5">
        <f>IF(BN63=1,1,0)</f>
        <v>1</v>
      </c>
      <c r="BP63" s="84"/>
      <c r="BQ63" s="71">
        <f>IF(AND(BP63&gt;1450,BP63&lt;1500),1,0)</f>
        <v>0</v>
      </c>
    </row>
    <row r="64" spans="1:70" ht="15">
      <c r="A64" s="18" t="s">
        <v>155</v>
      </c>
      <c r="B64" s="18" t="s">
        <v>6</v>
      </c>
      <c r="C64" s="18" t="s">
        <v>156</v>
      </c>
      <c r="D64" s="18">
        <v>6</v>
      </c>
      <c r="E64" s="8">
        <v>0.6993055555555556</v>
      </c>
      <c r="F64" s="4"/>
      <c r="G64" s="5">
        <f>K64+M64+O64+Q64+S64+U64+W64+Y64+AA64+AC64+AE64+AG64+AI64+AK64+AM64+AO64+AQ64+AS64+AU64+AW64+AY64+BA64+BC64+BE64+BG64+BI64+BK64+BM64+BO64+BQ64</f>
        <v>12</v>
      </c>
      <c r="H64" s="35">
        <f>G64/30*100</f>
        <v>40</v>
      </c>
      <c r="I64" s="1"/>
      <c r="J64" s="70">
        <v>2</v>
      </c>
      <c r="K64" s="5">
        <f>IF(J64=2,1,0)</f>
        <v>1</v>
      </c>
      <c r="L64" s="70">
        <v>3</v>
      </c>
      <c r="M64" s="5">
        <f>IF(L64=3,1,0)</f>
        <v>1</v>
      </c>
      <c r="N64" s="70">
        <v>3</v>
      </c>
      <c r="O64" s="5">
        <f>IF(N64=2,1,0)</f>
        <v>0</v>
      </c>
      <c r="P64" s="70">
        <v>2</v>
      </c>
      <c r="Q64" s="5">
        <f>IF(P64=2,1,0)</f>
        <v>1</v>
      </c>
      <c r="R64" s="70">
        <v>4</v>
      </c>
      <c r="S64" s="5">
        <f>IF(R64=4,1,0)</f>
        <v>1</v>
      </c>
      <c r="T64" s="70">
        <v>1</v>
      </c>
      <c r="U64" s="5">
        <f>IF(T64=2,1,0)</f>
        <v>0</v>
      </c>
      <c r="V64" s="70">
        <v>1</v>
      </c>
      <c r="W64" s="5">
        <f>IF(V64=1,1,0)</f>
        <v>1</v>
      </c>
      <c r="X64" s="70">
        <v>3</v>
      </c>
      <c r="Y64" s="5">
        <f>IF(X64=2,1,0)</f>
        <v>0</v>
      </c>
      <c r="Z64" s="70">
        <v>1</v>
      </c>
      <c r="AA64" s="5">
        <f>IF(Z64=1,1,0)</f>
        <v>1</v>
      </c>
      <c r="AB64" s="70">
        <v>1</v>
      </c>
      <c r="AC64" s="5">
        <f>IF(AB64=1,1,0)</f>
        <v>1</v>
      </c>
      <c r="AD64" s="70">
        <v>1</v>
      </c>
      <c r="AE64" s="5">
        <f>IF(AD64=3,1,0)</f>
        <v>0</v>
      </c>
      <c r="AF64" s="70">
        <v>2</v>
      </c>
      <c r="AG64" s="5">
        <f>IF(AF64=2,1,0)</f>
        <v>1</v>
      </c>
      <c r="AH64" s="70">
        <v>1</v>
      </c>
      <c r="AI64" s="5">
        <f>IF(AH64=2,1,0)</f>
        <v>0</v>
      </c>
      <c r="AJ64" s="70">
        <v>4</v>
      </c>
      <c r="AK64" s="5">
        <f>IF(AJ64=1,1,0)</f>
        <v>0</v>
      </c>
      <c r="AL64" s="71"/>
      <c r="AM64" s="66">
        <f>IF(AL64=8.7,1,0)</f>
        <v>0</v>
      </c>
      <c r="AN64" s="70">
        <v>2</v>
      </c>
      <c r="AO64" s="1">
        <f>IF(AN64=2,1,0)</f>
        <v>1</v>
      </c>
      <c r="AP64" s="70">
        <v>3</v>
      </c>
      <c r="AQ64" s="5">
        <f>IF(AP64=3,1,0)</f>
        <v>1</v>
      </c>
      <c r="AR64" s="70">
        <v>4</v>
      </c>
      <c r="AS64" s="5">
        <f>IF(AR64=2,1,0)</f>
        <v>0</v>
      </c>
      <c r="AT64" s="70">
        <v>3</v>
      </c>
      <c r="AU64" s="5">
        <f>IF(AT64=1,1,0)</f>
        <v>0</v>
      </c>
      <c r="AV64" s="71"/>
      <c r="AW64" s="66">
        <f>IF(AND(AV64&gt;255,AV64&lt;265),1,0)</f>
        <v>0</v>
      </c>
      <c r="AX64" s="70">
        <v>2</v>
      </c>
      <c r="AY64" s="5">
        <f>IF(AX64=3,1,0)</f>
        <v>0</v>
      </c>
      <c r="AZ64" s="70">
        <v>3</v>
      </c>
      <c r="BA64" s="5">
        <f>IF(AZ64=1,1,0)</f>
        <v>0</v>
      </c>
      <c r="BB64" s="70">
        <v>3</v>
      </c>
      <c r="BC64" s="5">
        <f>IF(BB64=2,1,0)</f>
        <v>0</v>
      </c>
      <c r="BD64" s="71">
        <v>1.6</v>
      </c>
      <c r="BE64" s="66">
        <f>IF(BD64=5,1,0)</f>
        <v>0</v>
      </c>
      <c r="BF64" s="70">
        <v>3</v>
      </c>
      <c r="BG64" s="5">
        <f>IF(BF64=1,1,0)</f>
        <v>0</v>
      </c>
      <c r="BH64" s="70">
        <v>4</v>
      </c>
      <c r="BI64" s="5">
        <f>IF(BH64=1,1,0)</f>
        <v>0</v>
      </c>
      <c r="BJ64" s="70">
        <v>1</v>
      </c>
      <c r="BK64" s="1">
        <f>IF(BJ64=1,1,0)</f>
        <v>1</v>
      </c>
      <c r="BL64" s="70">
        <v>3</v>
      </c>
      <c r="BM64" s="5">
        <f>IF(BL64=3,1,0)</f>
        <v>1</v>
      </c>
      <c r="BN64" s="70">
        <v>2</v>
      </c>
      <c r="BO64" s="5">
        <f>IF(BN64=1,1,0)</f>
        <v>0</v>
      </c>
      <c r="BP64" s="85"/>
      <c r="BQ64" s="71">
        <f>IF(AND(BP64&gt;1450,BP64&lt;1500),1,0)</f>
        <v>0</v>
      </c>
      <c r="BR64" s="15"/>
    </row>
    <row r="65" spans="1:69" ht="15">
      <c r="A65" s="3" t="s">
        <v>102</v>
      </c>
      <c r="B65" s="3" t="s">
        <v>103</v>
      </c>
      <c r="C65" s="3" t="s">
        <v>104</v>
      </c>
      <c r="D65" s="3">
        <v>5</v>
      </c>
      <c r="E65" s="7">
        <v>0.6923611111111111</v>
      </c>
      <c r="F65" s="4" t="s">
        <v>105</v>
      </c>
      <c r="G65" s="5">
        <f>K65+M65+O65+Q65+S65+U65+W65+Y65+AA65+AC65+AE65+AG65+AI65+AK65+AM65+AO65+AQ65+AS65+AU65+AW65+AY65+BA65+BC65+BE65+BG65+BI65+BK65+BM65+BO65+BQ65</f>
        <v>18</v>
      </c>
      <c r="H65" s="35">
        <f>G65/30*100</f>
        <v>60</v>
      </c>
      <c r="I65" s="5"/>
      <c r="J65" s="5">
        <v>2</v>
      </c>
      <c r="K65" s="5">
        <f>IF(J65=2,1,0)</f>
        <v>1</v>
      </c>
      <c r="L65" s="5">
        <v>2</v>
      </c>
      <c r="M65" s="5">
        <f>IF(L65=3,1,0)</f>
        <v>0</v>
      </c>
      <c r="N65" s="5">
        <v>2</v>
      </c>
      <c r="O65" s="5">
        <f>IF(N65=2,1,0)</f>
        <v>1</v>
      </c>
      <c r="P65" s="5">
        <v>2</v>
      </c>
      <c r="Q65" s="5">
        <f>IF(P65=2,1,0)</f>
        <v>1</v>
      </c>
      <c r="R65" s="5">
        <v>4</v>
      </c>
      <c r="S65" s="5">
        <f>IF(R65=4,1,0)</f>
        <v>1</v>
      </c>
      <c r="T65" s="5">
        <v>2</v>
      </c>
      <c r="U65" s="5">
        <f>IF(T65=2,1,0)</f>
        <v>1</v>
      </c>
      <c r="V65" s="5">
        <v>1</v>
      </c>
      <c r="W65" s="5">
        <f>IF(V65=1,1,0)</f>
        <v>1</v>
      </c>
      <c r="X65" s="5">
        <v>3</v>
      </c>
      <c r="Y65" s="5">
        <f>IF(X65=2,1,0)</f>
        <v>0</v>
      </c>
      <c r="Z65" s="5">
        <v>1</v>
      </c>
      <c r="AA65" s="5">
        <f>IF(Z65=1,1,0)</f>
        <v>1</v>
      </c>
      <c r="AB65" s="5">
        <v>1</v>
      </c>
      <c r="AC65" s="5">
        <f>IF(AB65=1,1,0)</f>
        <v>1</v>
      </c>
      <c r="AD65" s="5">
        <v>3</v>
      </c>
      <c r="AE65" s="5">
        <f>IF(AD65=3,1,0)</f>
        <v>1</v>
      </c>
      <c r="AF65" s="5">
        <v>2</v>
      </c>
      <c r="AG65" s="5">
        <f>IF(AF65=2,1,0)</f>
        <v>1</v>
      </c>
      <c r="AH65" s="5">
        <v>1</v>
      </c>
      <c r="AI65" s="5">
        <f>IF(AH65=2,1,0)</f>
        <v>0</v>
      </c>
      <c r="AJ65" s="5">
        <v>1</v>
      </c>
      <c r="AK65" s="5">
        <f>IF(AJ65=1,1,0)</f>
        <v>1</v>
      </c>
      <c r="AL65" s="66"/>
      <c r="AM65" s="66">
        <f>IF(AL65=8.7,1,0)</f>
        <v>0</v>
      </c>
      <c r="AN65" s="5">
        <v>1</v>
      </c>
      <c r="AO65" s="1">
        <f>IF(AN65=2,1,0)</f>
        <v>0</v>
      </c>
      <c r="AP65" s="5">
        <v>2</v>
      </c>
      <c r="AQ65" s="5">
        <f>IF(AP65=3,1,0)</f>
        <v>0</v>
      </c>
      <c r="AR65" s="5">
        <v>2</v>
      </c>
      <c r="AS65" s="5">
        <f>IF(AR65=2,1,0)</f>
        <v>1</v>
      </c>
      <c r="AT65" s="5">
        <v>1</v>
      </c>
      <c r="AU65" s="5">
        <f>IF(AT65=1,1,0)</f>
        <v>1</v>
      </c>
      <c r="AV65" s="66"/>
      <c r="AW65" s="66">
        <f>IF(AND(AV65&gt;255,AV65&lt;265),1,0)</f>
        <v>0</v>
      </c>
      <c r="AX65" s="5">
        <v>3</v>
      </c>
      <c r="AY65" s="5">
        <f>IF(AX65=3,1,0)</f>
        <v>1</v>
      </c>
      <c r="AZ65" s="5">
        <v>1</v>
      </c>
      <c r="BA65" s="5">
        <f>IF(AZ65=1,1,0)</f>
        <v>1</v>
      </c>
      <c r="BB65" s="5">
        <v>2</v>
      </c>
      <c r="BC65" s="5">
        <f>IF(BB65=2,1,0)</f>
        <v>1</v>
      </c>
      <c r="BD65" s="66">
        <v>3600</v>
      </c>
      <c r="BE65" s="66">
        <f>IF(BD65=5,1,0)</f>
        <v>0</v>
      </c>
      <c r="BF65" s="5">
        <v>3</v>
      </c>
      <c r="BG65" s="5">
        <f>IF(BF65=1,1,0)</f>
        <v>0</v>
      </c>
      <c r="BH65" s="5">
        <v>1</v>
      </c>
      <c r="BI65" s="5">
        <f>IF(BH65=1,1,0)</f>
        <v>1</v>
      </c>
      <c r="BJ65" s="5">
        <v>1</v>
      </c>
      <c r="BK65" s="1">
        <f>IF(BJ65=1,1,0)</f>
        <v>1</v>
      </c>
      <c r="BL65" s="5">
        <v>1</v>
      </c>
      <c r="BM65" s="5">
        <f>IF(BL65=3,1,0)</f>
        <v>0</v>
      </c>
      <c r="BN65" s="5">
        <v>3</v>
      </c>
      <c r="BO65" s="5">
        <f>IF(BN65=1,1,0)</f>
        <v>0</v>
      </c>
      <c r="BP65" s="84"/>
      <c r="BQ65" s="71">
        <f>IF(AND(BP65&gt;1450,BP65&lt;1500),1,0)</f>
        <v>0</v>
      </c>
    </row>
    <row r="66" spans="1:69" ht="15">
      <c r="A66" s="3" t="s">
        <v>121</v>
      </c>
      <c r="B66" s="18" t="s">
        <v>6</v>
      </c>
      <c r="C66" s="3" t="s">
        <v>122</v>
      </c>
      <c r="D66" s="3">
        <v>5</v>
      </c>
      <c r="E66" s="7">
        <v>0.6958333333333333</v>
      </c>
      <c r="F66" s="4" t="s">
        <v>123</v>
      </c>
      <c r="G66" s="5">
        <f>K66+M66+O66+Q66+S66+U66+W66+Y66+AA66+AC66+AE66+AG66+AI66+AK66+AM66+AO66+AQ66+AS66+AU66+AW66+AY66+BA66+BC66+BE66+BG66+BI66+BK66+BM66+BO66+BQ66</f>
        <v>13</v>
      </c>
      <c r="H66" s="35">
        <f>G66/30*100</f>
        <v>43.333333333333336</v>
      </c>
      <c r="I66" s="5"/>
      <c r="J66" s="5">
        <v>2</v>
      </c>
      <c r="K66" s="5">
        <f>IF(J66=2,1,0)</f>
        <v>1</v>
      </c>
      <c r="L66" s="5">
        <v>1</v>
      </c>
      <c r="M66" s="5">
        <f>IF(L66=3,1,0)</f>
        <v>0</v>
      </c>
      <c r="N66" s="5">
        <v>2</v>
      </c>
      <c r="O66" s="5">
        <f>IF(N66=2,1,0)</f>
        <v>1</v>
      </c>
      <c r="P66" s="5">
        <v>2</v>
      </c>
      <c r="Q66" s="5">
        <f>IF(P66=2,1,0)</f>
        <v>1</v>
      </c>
      <c r="R66" s="5">
        <v>4</v>
      </c>
      <c r="S66" s="5">
        <f>IF(R66=4,1,0)</f>
        <v>1</v>
      </c>
      <c r="T66" s="5">
        <v>1</v>
      </c>
      <c r="U66" s="5">
        <f>IF(T66=2,1,0)</f>
        <v>0</v>
      </c>
      <c r="V66" s="5">
        <v>1</v>
      </c>
      <c r="W66" s="5">
        <f>IF(V66=1,1,0)</f>
        <v>1</v>
      </c>
      <c r="X66" s="5">
        <v>1</v>
      </c>
      <c r="Y66" s="5">
        <f>IF(X66=2,1,0)</f>
        <v>0</v>
      </c>
      <c r="Z66" s="5">
        <v>2</v>
      </c>
      <c r="AA66" s="5">
        <f>IF(Z66=1,1,0)</f>
        <v>0</v>
      </c>
      <c r="AB66" s="5">
        <v>3</v>
      </c>
      <c r="AC66" s="5">
        <f>IF(AB66=1,1,0)</f>
        <v>0</v>
      </c>
      <c r="AD66" s="5">
        <v>2</v>
      </c>
      <c r="AE66" s="5">
        <f>IF(AD66=3,1,0)</f>
        <v>0</v>
      </c>
      <c r="AF66" s="5">
        <v>3</v>
      </c>
      <c r="AG66" s="5">
        <f>IF(AF66=2,1,0)</f>
        <v>0</v>
      </c>
      <c r="AH66" s="5">
        <v>1</v>
      </c>
      <c r="AI66" s="5">
        <f>IF(AH66=2,1,0)</f>
        <v>0</v>
      </c>
      <c r="AJ66" s="5">
        <v>4</v>
      </c>
      <c r="AK66" s="5">
        <f>IF(AJ66=1,1,0)</f>
        <v>0</v>
      </c>
      <c r="AL66" s="66"/>
      <c r="AM66" s="66">
        <f>IF(AL66=8.7,1,0)</f>
        <v>0</v>
      </c>
      <c r="AN66" s="5">
        <v>1</v>
      </c>
      <c r="AO66" s="1">
        <f>IF(AN66=2,1,0)</f>
        <v>0</v>
      </c>
      <c r="AP66" s="5">
        <v>3</v>
      </c>
      <c r="AQ66" s="5">
        <f>IF(AP66=3,1,0)</f>
        <v>1</v>
      </c>
      <c r="AR66" s="5">
        <v>2</v>
      </c>
      <c r="AS66" s="5">
        <f>IF(AR66=2,1,0)</f>
        <v>1</v>
      </c>
      <c r="AT66" s="5">
        <v>3</v>
      </c>
      <c r="AU66" s="5">
        <f>IF(AT66=1,1,0)</f>
        <v>0</v>
      </c>
      <c r="AV66" s="66">
        <v>5</v>
      </c>
      <c r="AW66" s="66">
        <f>IF(AND(AV66&gt;255,AV66&lt;265),1,0)</f>
        <v>0</v>
      </c>
      <c r="AX66" s="5">
        <v>3</v>
      </c>
      <c r="AY66" s="5">
        <f>IF(AX66=3,1,0)</f>
        <v>1</v>
      </c>
      <c r="AZ66" s="5">
        <v>1</v>
      </c>
      <c r="BA66" s="5">
        <f>IF(AZ66=1,1,0)</f>
        <v>1</v>
      </c>
      <c r="BB66" s="5">
        <v>2</v>
      </c>
      <c r="BC66" s="5">
        <f>IF(BB66=2,1,0)</f>
        <v>1</v>
      </c>
      <c r="BD66" s="66">
        <v>1</v>
      </c>
      <c r="BE66" s="66">
        <f>IF(BD66=5,1,0)</f>
        <v>0</v>
      </c>
      <c r="BF66" s="5">
        <v>1</v>
      </c>
      <c r="BG66" s="5">
        <f>IF(BF66=1,1,0)</f>
        <v>1</v>
      </c>
      <c r="BH66" s="5">
        <v>1</v>
      </c>
      <c r="BI66" s="5">
        <f>IF(BH66=1,1,0)</f>
        <v>1</v>
      </c>
      <c r="BJ66" s="5">
        <v>2</v>
      </c>
      <c r="BK66" s="1">
        <f>IF(BJ66=1,1,0)</f>
        <v>0</v>
      </c>
      <c r="BL66" s="5">
        <v>3</v>
      </c>
      <c r="BM66" s="5">
        <f>IF(BL66=3,1,0)</f>
        <v>1</v>
      </c>
      <c r="BN66" s="5"/>
      <c r="BO66" s="5">
        <f>IF(BN66=1,1,0)</f>
        <v>0</v>
      </c>
      <c r="BP66" s="84">
        <v>1</v>
      </c>
      <c r="BQ66" s="71">
        <f>IF(AND(BP66&gt;1450,BP66&lt;1500),1,0)</f>
        <v>0</v>
      </c>
    </row>
    <row r="67" spans="1:69" ht="15">
      <c r="A67" s="13" t="s">
        <v>146</v>
      </c>
      <c r="B67" s="13" t="s">
        <v>6</v>
      </c>
      <c r="C67" s="13" t="s">
        <v>147</v>
      </c>
      <c r="D67" s="13">
        <v>5</v>
      </c>
      <c r="E67" s="23">
        <v>0.7145833333333332</v>
      </c>
      <c r="F67" s="4" t="s">
        <v>148</v>
      </c>
      <c r="G67" s="5">
        <f>K67+M67+O67+Q67+S67+U67+W67+Y67+AA67+AC67+AE67+AG67+AI67+AK67+AM67+AO67+AQ67+AS67+AU67+AW67+AY67+BA67+BC67+BE67+BG67+BI67+BK67+BM67+BO67+BQ67</f>
        <v>10</v>
      </c>
      <c r="H67" s="35">
        <f>G67/30*100</f>
        <v>33.33333333333333</v>
      </c>
      <c r="I67" s="20"/>
      <c r="J67" s="20">
        <v>2</v>
      </c>
      <c r="K67" s="5">
        <f>IF(J67=2,1,0)</f>
        <v>1</v>
      </c>
      <c r="L67" s="20">
        <v>1</v>
      </c>
      <c r="M67" s="5">
        <f>IF(L67=3,1,0)</f>
        <v>0</v>
      </c>
      <c r="N67" s="20">
        <v>2</v>
      </c>
      <c r="O67" s="5">
        <f>IF(N67=2,1,0)</f>
        <v>1</v>
      </c>
      <c r="P67" s="20">
        <v>2</v>
      </c>
      <c r="Q67" s="5">
        <f>IF(P67=2,1,0)</f>
        <v>1</v>
      </c>
      <c r="R67" s="20">
        <v>2</v>
      </c>
      <c r="S67" s="5">
        <f>IF(R67=4,1,0)</f>
        <v>0</v>
      </c>
      <c r="T67" s="20">
        <v>2</v>
      </c>
      <c r="U67" s="5">
        <f>IF(T67=2,1,0)</f>
        <v>1</v>
      </c>
      <c r="V67" s="20">
        <v>1</v>
      </c>
      <c r="W67" s="5">
        <f>IF(V67=1,1,0)</f>
        <v>1</v>
      </c>
      <c r="X67" s="20">
        <v>1</v>
      </c>
      <c r="Y67" s="5">
        <f>IF(X67=2,1,0)</f>
        <v>0</v>
      </c>
      <c r="Z67" s="20">
        <v>2</v>
      </c>
      <c r="AA67" s="5">
        <f>IF(Z67=1,1,0)</f>
        <v>0</v>
      </c>
      <c r="AB67" s="20">
        <v>3</v>
      </c>
      <c r="AC67" s="5">
        <f>IF(AB67=1,1,0)</f>
        <v>0</v>
      </c>
      <c r="AD67" s="20">
        <v>3</v>
      </c>
      <c r="AE67" s="5">
        <f>IF(AD67=3,1,0)</f>
        <v>1</v>
      </c>
      <c r="AF67" s="20">
        <v>1</v>
      </c>
      <c r="AG67" s="5">
        <f>IF(AF67=2,1,0)</f>
        <v>0</v>
      </c>
      <c r="AH67" s="20">
        <v>1</v>
      </c>
      <c r="AI67" s="5">
        <f>IF(AH67=2,1,0)</f>
        <v>0</v>
      </c>
      <c r="AJ67" s="20">
        <v>4</v>
      </c>
      <c r="AK67" s="5">
        <f>IF(AJ67=1,1,0)</f>
        <v>0</v>
      </c>
      <c r="AL67" s="26">
        <v>50</v>
      </c>
      <c r="AM67" s="66">
        <f>IF(AL67=8.7,1,0)</f>
        <v>0</v>
      </c>
      <c r="AN67" s="20">
        <v>2</v>
      </c>
      <c r="AO67" s="1">
        <f>IF(AN67=2,1,0)</f>
        <v>1</v>
      </c>
      <c r="AP67" s="20">
        <v>3</v>
      </c>
      <c r="AQ67" s="5">
        <f>IF(AP67=3,1,0)</f>
        <v>1</v>
      </c>
      <c r="AR67" s="20">
        <v>4</v>
      </c>
      <c r="AS67" s="5">
        <f>IF(AR67=2,1,0)</f>
        <v>0</v>
      </c>
      <c r="AT67" s="20">
        <v>3</v>
      </c>
      <c r="AU67" s="5">
        <f>IF(AT67=1,1,0)</f>
        <v>0</v>
      </c>
      <c r="AV67" s="26">
        <v>50000</v>
      </c>
      <c r="AW67" s="66">
        <f>IF(AND(AV67&gt;255,AV67&lt;265),1,0)</f>
        <v>0</v>
      </c>
      <c r="AX67" s="20">
        <v>3</v>
      </c>
      <c r="AY67" s="5">
        <f>IF(AX67=3,1,0)</f>
        <v>1</v>
      </c>
      <c r="AZ67" s="20">
        <v>2</v>
      </c>
      <c r="BA67" s="5">
        <f>IF(AZ67=1,1,0)</f>
        <v>0</v>
      </c>
      <c r="BB67" s="20">
        <v>3</v>
      </c>
      <c r="BC67" s="5">
        <f>IF(BB67=2,1,0)</f>
        <v>0</v>
      </c>
      <c r="BD67" s="93">
        <v>10000</v>
      </c>
      <c r="BE67" s="66">
        <f>IF(BD67=5,1,0)</f>
        <v>0</v>
      </c>
      <c r="BF67" s="20">
        <v>2</v>
      </c>
      <c r="BG67" s="5">
        <f>IF(BF67=1,1,0)</f>
        <v>0</v>
      </c>
      <c r="BH67" s="20">
        <v>2</v>
      </c>
      <c r="BI67" s="5">
        <f>IF(BH67=1,1,0)</f>
        <v>0</v>
      </c>
      <c r="BJ67" s="20">
        <v>3</v>
      </c>
      <c r="BK67" s="1">
        <f>IF(BJ67=1,1,0)</f>
        <v>0</v>
      </c>
      <c r="BL67" s="20">
        <v>3</v>
      </c>
      <c r="BM67" s="5">
        <f>IF(BL67=3,1,0)</f>
        <v>1</v>
      </c>
      <c r="BN67" s="20">
        <v>3</v>
      </c>
      <c r="BO67" s="5">
        <f>IF(BN67=1,1,0)</f>
        <v>0</v>
      </c>
      <c r="BP67" s="86">
        <v>20</v>
      </c>
      <c r="BQ67" s="71">
        <f>IF(AND(BP67&gt;1450,BP67&lt;1500),1,0)</f>
        <v>0</v>
      </c>
    </row>
    <row r="68" spans="1:69" ht="15">
      <c r="A68" s="3" t="s">
        <v>24</v>
      </c>
      <c r="B68" s="3" t="s">
        <v>177</v>
      </c>
      <c r="C68" s="3" t="s">
        <v>25</v>
      </c>
      <c r="D68" s="3">
        <v>5</v>
      </c>
      <c r="E68" s="7">
        <v>0.6604166666666667</v>
      </c>
      <c r="F68" s="4" t="s">
        <v>26</v>
      </c>
      <c r="G68" s="5">
        <f>K68+M68+O68+Q68+S68+U68+W68+Y68+AA68+AC68+AE68+AG68+AI68+AK68+AM68+AO68+AQ68+AS68+AU68+AW68+AY68+BA68+BC68+BE68+BG68+BI68+BK68+BM68+BO68+BQ68</f>
        <v>6</v>
      </c>
      <c r="H68" s="35">
        <f>G68/30*100</f>
        <v>20</v>
      </c>
      <c r="I68" s="5"/>
      <c r="J68" s="5">
        <v>2</v>
      </c>
      <c r="K68" s="5">
        <f>IF(J68=2,1,0)</f>
        <v>1</v>
      </c>
      <c r="L68" s="5">
        <v>1</v>
      </c>
      <c r="M68" s="5">
        <f>IF(L68=3,1,0)</f>
        <v>0</v>
      </c>
      <c r="N68" s="5">
        <v>3</v>
      </c>
      <c r="O68" s="5">
        <f>IF(N68=2,1,0)</f>
        <v>0</v>
      </c>
      <c r="P68" s="5">
        <v>1</v>
      </c>
      <c r="Q68" s="5">
        <f>IF(P68=2,1,0)</f>
        <v>0</v>
      </c>
      <c r="R68" s="5">
        <v>2</v>
      </c>
      <c r="S68" s="5">
        <f>IF(R68=4,1,0)</f>
        <v>0</v>
      </c>
      <c r="T68" s="5">
        <v>1</v>
      </c>
      <c r="U68" s="5">
        <f>IF(T68=2,1,0)</f>
        <v>0</v>
      </c>
      <c r="V68" s="5">
        <v>3</v>
      </c>
      <c r="W68" s="5">
        <f>IF(V68=1,1,0)</f>
        <v>0</v>
      </c>
      <c r="X68" s="5">
        <v>1</v>
      </c>
      <c r="Y68" s="5">
        <f>IF(X68=2,1,0)</f>
        <v>0</v>
      </c>
      <c r="Z68" s="5">
        <v>3</v>
      </c>
      <c r="AA68" s="5">
        <f>IF(Z68=1,1,0)</f>
        <v>0</v>
      </c>
      <c r="AB68" s="5">
        <v>3</v>
      </c>
      <c r="AC68" s="5">
        <f>IF(AB68=1,1,0)</f>
        <v>0</v>
      </c>
      <c r="AD68" s="5">
        <v>1</v>
      </c>
      <c r="AE68" s="5">
        <f>IF(AD68=3,1,0)</f>
        <v>0</v>
      </c>
      <c r="AF68" s="5">
        <v>2</v>
      </c>
      <c r="AG68" s="5">
        <f>IF(AF68=2,1,0)</f>
        <v>1</v>
      </c>
      <c r="AH68" s="5">
        <v>1</v>
      </c>
      <c r="AI68" s="5">
        <f>IF(AH68=2,1,0)</f>
        <v>0</v>
      </c>
      <c r="AJ68" s="5">
        <v>4</v>
      </c>
      <c r="AK68" s="5">
        <f>IF(AJ68=1,1,0)</f>
        <v>0</v>
      </c>
      <c r="AL68" s="66"/>
      <c r="AM68" s="66">
        <f>IF(AL68=8.7,1,0)</f>
        <v>0</v>
      </c>
      <c r="AN68" s="5">
        <v>2</v>
      </c>
      <c r="AO68" s="1">
        <f>IF(AN68=2,1,0)</f>
        <v>1</v>
      </c>
      <c r="AP68" s="5">
        <v>3</v>
      </c>
      <c r="AQ68" s="5">
        <f>IF(AP68=3,1,0)</f>
        <v>1</v>
      </c>
      <c r="AR68" s="5">
        <v>3</v>
      </c>
      <c r="AS68" s="5">
        <f>IF(AR68=2,1,0)</f>
        <v>0</v>
      </c>
      <c r="AT68" s="5">
        <v>1</v>
      </c>
      <c r="AU68" s="5">
        <f>IF(AT68=1,1,0)</f>
        <v>1</v>
      </c>
      <c r="AV68" s="66"/>
      <c r="AW68" s="66">
        <f>IF(AND(AV68&gt;255,AV68&lt;265),1,0)</f>
        <v>0</v>
      </c>
      <c r="AX68" s="5">
        <v>3</v>
      </c>
      <c r="AY68" s="5">
        <f>IF(AX68=3,1,0)</f>
        <v>1</v>
      </c>
      <c r="AZ68" s="5">
        <v>2</v>
      </c>
      <c r="BA68" s="5">
        <f>IF(AZ68=1,1,0)</f>
        <v>0</v>
      </c>
      <c r="BB68" s="5">
        <v>3</v>
      </c>
      <c r="BC68" s="5">
        <f>IF(BB68=2,1,0)</f>
        <v>0</v>
      </c>
      <c r="BD68" s="66"/>
      <c r="BE68" s="66">
        <f>IF(BD68=5,1,0)</f>
        <v>0</v>
      </c>
      <c r="BF68" s="5">
        <v>2</v>
      </c>
      <c r="BG68" s="5">
        <f>IF(BF68=1,1,0)</f>
        <v>0</v>
      </c>
      <c r="BH68" s="5">
        <v>4</v>
      </c>
      <c r="BI68" s="5">
        <f>IF(BH68=1,1,0)</f>
        <v>0</v>
      </c>
      <c r="BJ68" s="5">
        <v>2</v>
      </c>
      <c r="BK68" s="1">
        <f>IF(BJ68=1,1,0)</f>
        <v>0</v>
      </c>
      <c r="BL68" s="5">
        <v>1</v>
      </c>
      <c r="BM68" s="5">
        <f>IF(BL68=3,1,0)</f>
        <v>0</v>
      </c>
      <c r="BN68" s="5">
        <v>3</v>
      </c>
      <c r="BO68" s="5">
        <f>IF(BN68=1,1,0)</f>
        <v>0</v>
      </c>
      <c r="BP68" s="84"/>
      <c r="BQ68" s="71">
        <f>IF(AND(BP68&gt;1450,BP68&lt;1500),1,0)</f>
        <v>0</v>
      </c>
    </row>
    <row r="69" spans="1:69" ht="15">
      <c r="A69" s="18" t="s">
        <v>158</v>
      </c>
      <c r="B69" s="18" t="s">
        <v>159</v>
      </c>
      <c r="C69" s="18" t="s">
        <v>160</v>
      </c>
      <c r="D69" s="18">
        <v>4</v>
      </c>
      <c r="E69" s="8">
        <v>0.6965277777777777</v>
      </c>
      <c r="F69" s="4"/>
      <c r="G69" s="5">
        <f>K69+M69+O69+Q69+S69+U69+W69+Y69+AA69+AC69+AE69+AG69+AI69+AK69+AM69+AO69+AQ69+AS69+AU69+AW69+AY69+BA69+BC69+BE69+BG69+BI69+BK69+BM69+BO69+BQ69</f>
        <v>14</v>
      </c>
      <c r="H69" s="35">
        <f>G69/30*100</f>
        <v>46.666666666666664</v>
      </c>
      <c r="I69" s="1"/>
      <c r="J69" s="70">
        <v>2</v>
      </c>
      <c r="K69" s="5">
        <f>IF(J69=2,1,0)</f>
        <v>1</v>
      </c>
      <c r="L69" s="70">
        <v>1</v>
      </c>
      <c r="M69" s="5">
        <f>IF(L69=3,1,0)</f>
        <v>0</v>
      </c>
      <c r="N69" s="70">
        <v>2</v>
      </c>
      <c r="O69" s="5">
        <f>IF(N69=2,1,0)</f>
        <v>1</v>
      </c>
      <c r="P69" s="70">
        <v>3</v>
      </c>
      <c r="Q69" s="5">
        <f>IF(P69=2,1,0)</f>
        <v>0</v>
      </c>
      <c r="R69" s="70">
        <v>4</v>
      </c>
      <c r="S69" s="5">
        <f>IF(R69=4,1,0)</f>
        <v>1</v>
      </c>
      <c r="T69" s="70">
        <v>2</v>
      </c>
      <c r="U69" s="5">
        <f>IF(T69=2,1,0)</f>
        <v>1</v>
      </c>
      <c r="V69" s="70">
        <v>1</v>
      </c>
      <c r="W69" s="5">
        <f>IF(V69=1,1,0)</f>
        <v>1</v>
      </c>
      <c r="X69" s="70">
        <v>1</v>
      </c>
      <c r="Y69" s="5">
        <f>IF(X69=2,1,0)</f>
        <v>0</v>
      </c>
      <c r="Z69" s="70">
        <v>1</v>
      </c>
      <c r="AA69" s="5">
        <f>IF(Z69=1,1,0)</f>
        <v>1</v>
      </c>
      <c r="AB69" s="70">
        <v>3</v>
      </c>
      <c r="AC69" s="5">
        <f>IF(AB69=1,1,0)</f>
        <v>0</v>
      </c>
      <c r="AD69" s="70">
        <v>3</v>
      </c>
      <c r="AE69" s="5">
        <f>IF(AD69=3,1,0)</f>
        <v>1</v>
      </c>
      <c r="AF69" s="70">
        <v>2</v>
      </c>
      <c r="AG69" s="5">
        <f>IF(AF69=2,1,0)</f>
        <v>1</v>
      </c>
      <c r="AH69" s="70">
        <v>2</v>
      </c>
      <c r="AI69" s="5">
        <f>IF(AH69=2,1,0)</f>
        <v>1</v>
      </c>
      <c r="AJ69" s="70">
        <v>4</v>
      </c>
      <c r="AK69" s="5">
        <f>IF(AJ69=1,1,0)</f>
        <v>0</v>
      </c>
      <c r="AL69" s="71">
        <v>15</v>
      </c>
      <c r="AM69" s="66">
        <f>IF(AL69=8.7,1,0)</f>
        <v>0</v>
      </c>
      <c r="AN69" s="70">
        <v>1</v>
      </c>
      <c r="AO69" s="1">
        <f>IF(AN69=2,1,0)</f>
        <v>0</v>
      </c>
      <c r="AP69" s="70">
        <v>3</v>
      </c>
      <c r="AQ69" s="5">
        <f>IF(AP69=3,1,0)</f>
        <v>1</v>
      </c>
      <c r="AR69" s="70">
        <v>2</v>
      </c>
      <c r="AS69" s="5">
        <f>IF(AR69=2,1,0)</f>
        <v>1</v>
      </c>
      <c r="AT69" s="70">
        <v>3400</v>
      </c>
      <c r="AU69" s="5">
        <f>IF(AT69=1,1,0)</f>
        <v>0</v>
      </c>
      <c r="AV69" s="71">
        <v>400</v>
      </c>
      <c r="AW69" s="66">
        <f>IF(AND(AV69&gt;255,AV69&lt;265),1,0)</f>
        <v>0</v>
      </c>
      <c r="AX69" s="70">
        <v>3</v>
      </c>
      <c r="AY69" s="5">
        <f>IF(AX69=3,1,0)</f>
        <v>1</v>
      </c>
      <c r="AZ69" s="70">
        <v>3</v>
      </c>
      <c r="BA69" s="5">
        <f>IF(AZ69=1,1,0)</f>
        <v>0</v>
      </c>
      <c r="BB69" s="70">
        <v>3</v>
      </c>
      <c r="BC69" s="5">
        <f>IF(BB69=2,1,0)</f>
        <v>0</v>
      </c>
      <c r="BD69" s="71">
        <v>4.2</v>
      </c>
      <c r="BE69" s="66">
        <f>IF(BD69=5,1,0)</f>
        <v>0</v>
      </c>
      <c r="BF69" s="70">
        <v>3</v>
      </c>
      <c r="BG69" s="5">
        <f>IF(BF69=1,1,0)</f>
        <v>0</v>
      </c>
      <c r="BH69" s="70">
        <v>1</v>
      </c>
      <c r="BI69" s="5">
        <f>IF(BH69=1,1,0)</f>
        <v>1</v>
      </c>
      <c r="BJ69" s="70">
        <v>1</v>
      </c>
      <c r="BK69" s="1">
        <f>IF(BJ69=1,1,0)</f>
        <v>1</v>
      </c>
      <c r="BL69" s="70">
        <v>1</v>
      </c>
      <c r="BM69" s="5">
        <f>IF(BL69=3,1,0)</f>
        <v>0</v>
      </c>
      <c r="BN69" s="70">
        <v>3</v>
      </c>
      <c r="BO69" s="5">
        <f>IF(BN69=1,1,0)</f>
        <v>0</v>
      </c>
      <c r="BP69" s="85">
        <v>2000</v>
      </c>
      <c r="BQ69" s="71">
        <f>IF(AND(BP69&gt;1450,BP69&lt;1500),1,0)</f>
        <v>0</v>
      </c>
    </row>
    <row r="70" spans="1:70" ht="15">
      <c r="A70" s="4"/>
      <c r="B70" s="4"/>
      <c r="C70" s="4"/>
      <c r="D70" s="4"/>
      <c r="E70" s="1"/>
      <c r="F70" s="4"/>
      <c r="G70" s="1"/>
      <c r="H70" s="1"/>
      <c r="I70" s="1"/>
      <c r="J70" s="1"/>
      <c r="K70" s="70">
        <f>SUM(K4:K69)/66*100</f>
        <v>90.9090909090909</v>
      </c>
      <c r="L70" s="70"/>
      <c r="M70" s="70">
        <f>SUM(M4:M69)/66*100</f>
        <v>25.757575757575758</v>
      </c>
      <c r="N70" s="70"/>
      <c r="O70" s="70">
        <f>SUM(O4:O69)/66*100</f>
        <v>53.03030303030303</v>
      </c>
      <c r="P70" s="70"/>
      <c r="Q70" s="70">
        <f>SUM(Q4:Q69)/66*100</f>
        <v>71.21212121212122</v>
      </c>
      <c r="R70" s="70"/>
      <c r="S70" s="70">
        <f>SUM(S4:S69)/66*100</f>
        <v>60.60606060606061</v>
      </c>
      <c r="T70" s="70"/>
      <c r="U70" s="70">
        <f>SUM(U4:U69)/66*100</f>
        <v>46.96969696969697</v>
      </c>
      <c r="V70" s="70"/>
      <c r="W70" s="70">
        <f>SUM(W4:W69)/66*100</f>
        <v>65.15151515151516</v>
      </c>
      <c r="X70" s="70"/>
      <c r="Y70" s="70">
        <f>SUM(Y4:Y69)/66*100</f>
        <v>28.78787878787879</v>
      </c>
      <c r="Z70" s="70"/>
      <c r="AA70" s="70">
        <f>SUM(AA4:AA69)/66*100</f>
        <v>42.42424242424242</v>
      </c>
      <c r="AB70" s="70"/>
      <c r="AC70" s="70">
        <f>SUM(AC4:AC69)/66*100</f>
        <v>21.21212121212121</v>
      </c>
      <c r="AD70" s="70"/>
      <c r="AE70" s="70">
        <f>SUM(AE4:AE69)/66*100</f>
        <v>54.54545454545454</v>
      </c>
      <c r="AF70" s="70"/>
      <c r="AG70" s="70">
        <f>SUM(AG4:AG69)/66*100</f>
        <v>62.121212121212125</v>
      </c>
      <c r="AH70" s="70"/>
      <c r="AI70" s="70">
        <f>SUM(AI4:AI69)/66*100</f>
        <v>33.33333333333333</v>
      </c>
      <c r="AJ70" s="70"/>
      <c r="AK70" s="70">
        <f>SUM(AK4:AK69)/66*100</f>
        <v>34.84848484848485</v>
      </c>
      <c r="AL70" s="66"/>
      <c r="AM70" s="66">
        <f>SUM(AM4:AM69)/66*100</f>
        <v>10.606060606060606</v>
      </c>
      <c r="AN70" s="70"/>
      <c r="AO70" s="70">
        <f>SUM(AO4:AO69)/66*100</f>
        <v>59.09090909090909</v>
      </c>
      <c r="AP70" s="70"/>
      <c r="AQ70" s="70">
        <f>SUM(AQ4:AQ69)/66*100</f>
        <v>54.54545454545454</v>
      </c>
      <c r="AR70" s="70"/>
      <c r="AS70" s="70">
        <f>SUM(AS4:AS69)/66*100</f>
        <v>50</v>
      </c>
      <c r="AT70" s="70"/>
      <c r="AU70" s="70">
        <f>SUM(AU4:AU69)/66*100</f>
        <v>39.39393939393939</v>
      </c>
      <c r="AV70" s="66"/>
      <c r="AW70" s="92">
        <f>SUM(AW4:AW69)/66*100</f>
        <v>3.0303030303030303</v>
      </c>
      <c r="AX70" s="70"/>
      <c r="AY70" s="70">
        <f>SUM(AY4:AY69)/66*100</f>
        <v>77.27272727272727</v>
      </c>
      <c r="AZ70" s="70"/>
      <c r="BA70" s="70">
        <f>SUM(BA4:BA69)/66*100</f>
        <v>27.27272727272727</v>
      </c>
      <c r="BB70" s="70"/>
      <c r="BC70" s="70">
        <f>SUM(BC4:BC69)/66*100</f>
        <v>56.060606060606055</v>
      </c>
      <c r="BD70" s="66"/>
      <c r="BE70" s="66">
        <f>SUM(BE4:BE69)/66*100</f>
        <v>6.0606060606060606</v>
      </c>
      <c r="BF70" s="70"/>
      <c r="BG70" s="70">
        <f>SUM(BG4:BG69)/66*100</f>
        <v>42.42424242424242</v>
      </c>
      <c r="BH70" s="70"/>
      <c r="BI70" s="70">
        <f>SUM(BI4:BI69)/66*100</f>
        <v>60.60606060606061</v>
      </c>
      <c r="BJ70" s="70"/>
      <c r="BK70" s="70">
        <f>SUM(BK4:BK69)/66*100</f>
        <v>34.84848484848485</v>
      </c>
      <c r="BL70" s="70"/>
      <c r="BM70" s="70">
        <f>SUM(BM4:BM69)/66*100</f>
        <v>24.242424242424242</v>
      </c>
      <c r="BN70" s="70"/>
      <c r="BO70" s="70">
        <f>SUM(BO4:BO69)/66*100</f>
        <v>36.36363636363637</v>
      </c>
      <c r="BP70" s="66"/>
      <c r="BQ70" s="92">
        <f>SUM(BQ4:BQ69)/66*100</f>
        <v>3.0303030303030303</v>
      </c>
      <c r="BR70" s="30">
        <f>AVERAGE(K70:BQ70)</f>
        <v>42.52525252525252</v>
      </c>
    </row>
    <row r="71" ht="15">
      <c r="K71" s="2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2.140625" style="0" customWidth="1"/>
    <col min="2" max="2" width="6.28125" style="2" customWidth="1"/>
    <col min="3" max="3" width="22.28125" style="0" customWidth="1"/>
    <col min="4" max="4" width="12.421875" style="2" customWidth="1"/>
    <col min="5" max="5" width="24.00390625" style="2" customWidth="1"/>
    <col min="6" max="6" width="9.140625" style="2" customWidth="1"/>
    <col min="7" max="7" width="22.00390625" style="2" customWidth="1"/>
    <col min="8" max="8" width="7.140625" style="2" customWidth="1"/>
    <col min="9" max="9" width="7.8515625" style="2" customWidth="1"/>
    <col min="10" max="10" width="7.00390625" style="2" customWidth="1"/>
  </cols>
  <sheetData>
    <row r="2" spans="2:10" ht="15">
      <c r="B2" s="44"/>
      <c r="C2" s="19"/>
      <c r="D2" s="44"/>
      <c r="E2" s="39"/>
      <c r="F2" s="44"/>
      <c r="G2" s="44"/>
      <c r="H2" s="44"/>
      <c r="I2" s="44"/>
      <c r="J2" s="44"/>
    </row>
    <row r="3" spans="2:10" ht="15">
      <c r="B3" s="44"/>
      <c r="C3" s="19"/>
      <c r="D3" s="44"/>
      <c r="E3" s="44"/>
      <c r="F3" s="44"/>
      <c r="G3" s="44"/>
      <c r="H3" s="44"/>
      <c r="I3" s="44"/>
      <c r="J3" s="44"/>
    </row>
    <row r="4" spans="2:10" ht="15">
      <c r="B4" s="39"/>
      <c r="C4" s="39"/>
      <c r="D4" s="39"/>
      <c r="E4" s="39"/>
      <c r="F4" s="39"/>
      <c r="G4" s="39"/>
      <c r="H4" s="39"/>
      <c r="I4" s="39"/>
      <c r="J4" s="39"/>
    </row>
    <row r="5" spans="2:10" ht="15">
      <c r="B5" s="39"/>
      <c r="C5" s="45"/>
      <c r="D5" s="39"/>
      <c r="E5" s="39"/>
      <c r="F5" s="39"/>
      <c r="G5" s="46"/>
      <c r="H5" s="39"/>
      <c r="I5" s="47"/>
      <c r="J5" s="39"/>
    </row>
    <row r="6" spans="2:10" ht="15">
      <c r="B6" s="39"/>
      <c r="C6" s="45"/>
      <c r="D6" s="39"/>
      <c r="E6" s="39"/>
      <c r="F6" s="39"/>
      <c r="G6" s="46"/>
      <c r="H6" s="39"/>
      <c r="I6" s="47"/>
      <c r="J6" s="39"/>
    </row>
    <row r="7" spans="2:10" ht="15">
      <c r="B7" s="39"/>
      <c r="C7" s="45"/>
      <c r="D7" s="39"/>
      <c r="E7" s="39"/>
      <c r="F7" s="39"/>
      <c r="G7" s="46"/>
      <c r="H7" s="39"/>
      <c r="I7" s="47"/>
      <c r="J7" s="39"/>
    </row>
    <row r="8" spans="2:10" ht="15">
      <c r="B8" s="39"/>
      <c r="C8" s="37"/>
      <c r="D8" s="39"/>
      <c r="E8" s="39"/>
      <c r="F8" s="39"/>
      <c r="G8" s="46"/>
      <c r="H8" s="39"/>
      <c r="I8" s="47"/>
      <c r="J8" s="39"/>
    </row>
    <row r="9" spans="2:10" ht="15">
      <c r="B9" s="39"/>
      <c r="C9" s="37"/>
      <c r="D9" s="39"/>
      <c r="E9" s="39"/>
      <c r="F9" s="39"/>
      <c r="G9" s="46"/>
      <c r="H9" s="39"/>
      <c r="I9" s="47"/>
      <c r="J9" s="39"/>
    </row>
    <row r="10" spans="2:10" ht="15">
      <c r="B10" s="39"/>
      <c r="C10" s="37"/>
      <c r="D10" s="39"/>
      <c r="E10" s="39"/>
      <c r="F10" s="39"/>
      <c r="G10" s="46"/>
      <c r="H10" s="39"/>
      <c r="I10" s="47"/>
      <c r="J10" s="39"/>
    </row>
    <row r="11" spans="2:10" ht="15">
      <c r="B11" s="39"/>
      <c r="C11" s="37"/>
      <c r="D11" s="39"/>
      <c r="E11" s="39"/>
      <c r="F11" s="39"/>
      <c r="G11" s="46"/>
      <c r="H11" s="39"/>
      <c r="I11" s="47"/>
      <c r="J11" s="39"/>
    </row>
    <row r="12" spans="2:10" ht="15">
      <c r="B12" s="39"/>
      <c r="C12" s="37"/>
      <c r="D12" s="39"/>
      <c r="E12" s="39"/>
      <c r="F12" s="39"/>
      <c r="G12" s="46"/>
      <c r="H12" s="39"/>
      <c r="I12" s="47"/>
      <c r="J12" s="39"/>
    </row>
    <row r="13" spans="2:10" ht="15">
      <c r="B13" s="39"/>
      <c r="C13" s="37"/>
      <c r="D13" s="39"/>
      <c r="E13" s="39"/>
      <c r="F13" s="39"/>
      <c r="G13" s="46"/>
      <c r="H13" s="39"/>
      <c r="I13" s="47"/>
      <c r="J13" s="39"/>
    </row>
    <row r="14" spans="2:10" ht="15">
      <c r="B14" s="39"/>
      <c r="C14" s="37"/>
      <c r="D14" s="39"/>
      <c r="E14" s="39"/>
      <c r="F14" s="39"/>
      <c r="G14" s="46"/>
      <c r="H14" s="39"/>
      <c r="I14" s="47"/>
      <c r="J14" s="39"/>
    </row>
    <row r="15" spans="2:10" ht="15">
      <c r="B15" s="39"/>
      <c r="C15" s="37"/>
      <c r="D15" s="39"/>
      <c r="E15" s="39"/>
      <c r="F15" s="39"/>
      <c r="G15" s="46"/>
      <c r="H15" s="39"/>
      <c r="I15" s="47"/>
      <c r="J15" s="39"/>
    </row>
    <row r="16" spans="2:10" ht="15">
      <c r="B16" s="39"/>
      <c r="C16" s="37"/>
      <c r="D16" s="39"/>
      <c r="E16" s="39"/>
      <c r="F16" s="39"/>
      <c r="G16" s="46"/>
      <c r="H16" s="39"/>
      <c r="I16" s="47"/>
      <c r="J16" s="39"/>
    </row>
    <row r="17" spans="2:10" ht="15">
      <c r="B17" s="39"/>
      <c r="C17" s="37"/>
      <c r="D17" s="39"/>
      <c r="E17" s="39"/>
      <c r="F17" s="39"/>
      <c r="G17" s="46"/>
      <c r="H17" s="39"/>
      <c r="I17" s="47"/>
      <c r="J17" s="39"/>
    </row>
    <row r="18" spans="2:10" ht="15">
      <c r="B18" s="39"/>
      <c r="C18" s="37"/>
      <c r="D18" s="39"/>
      <c r="E18" s="39"/>
      <c r="F18" s="39"/>
      <c r="G18" s="46"/>
      <c r="H18" s="39"/>
      <c r="I18" s="47"/>
      <c r="J18" s="39"/>
    </row>
    <row r="19" spans="2:10" ht="15">
      <c r="B19" s="39"/>
      <c r="C19" s="37"/>
      <c r="D19" s="39"/>
      <c r="E19" s="39"/>
      <c r="F19" s="39"/>
      <c r="G19" s="46"/>
      <c r="H19" s="39"/>
      <c r="I19" s="47"/>
      <c r="J19" s="39"/>
    </row>
    <row r="20" spans="2:10" ht="15">
      <c r="B20" s="39"/>
      <c r="C20" s="37"/>
      <c r="D20" s="39"/>
      <c r="E20" s="39"/>
      <c r="F20" s="39"/>
      <c r="G20" s="46"/>
      <c r="H20" s="39"/>
      <c r="I20" s="47"/>
      <c r="J20" s="39"/>
    </row>
    <row r="21" spans="2:10" ht="15">
      <c r="B21" s="39"/>
      <c r="C21" s="37"/>
      <c r="D21" s="39"/>
      <c r="E21" s="39"/>
      <c r="F21" s="39"/>
      <c r="G21" s="46"/>
      <c r="H21" s="39"/>
      <c r="I21" s="47"/>
      <c r="J21" s="39"/>
    </row>
    <row r="22" spans="2:10" ht="15">
      <c r="B22" s="39"/>
      <c r="C22" s="37"/>
      <c r="D22" s="39"/>
      <c r="E22" s="39"/>
      <c r="F22" s="39"/>
      <c r="G22" s="46"/>
      <c r="H22" s="39"/>
      <c r="I22" s="47"/>
      <c r="J22" s="39"/>
    </row>
    <row r="23" spans="2:10" ht="15">
      <c r="B23" s="39"/>
      <c r="C23" s="37"/>
      <c r="D23" s="39"/>
      <c r="E23" s="39"/>
      <c r="F23" s="39"/>
      <c r="G23" s="46"/>
      <c r="H23" s="39"/>
      <c r="I23" s="47"/>
      <c r="J23" s="39"/>
    </row>
    <row r="25" ht="15">
      <c r="E25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РЮН</dc:creator>
  <cp:keywords/>
  <dc:description/>
  <cp:lastModifiedBy>РЮН</cp:lastModifiedBy>
  <cp:lastPrinted>2015-04-14T02:03:47Z</cp:lastPrinted>
  <dcterms:created xsi:type="dcterms:W3CDTF">2013-04-11T15:56:02Z</dcterms:created>
  <dcterms:modified xsi:type="dcterms:W3CDTF">2015-04-14T09:25:25Z</dcterms:modified>
  <cp:category/>
  <cp:version/>
  <cp:contentType/>
  <cp:contentStatus/>
</cp:coreProperties>
</file>